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65296" windowWidth="10395" windowHeight="8700" activeTab="0"/>
  </bookViews>
  <sheets>
    <sheet name="Inicio" sheetId="1" r:id="rId1"/>
    <sheet name="Movimiento" sheetId="2" r:id="rId2"/>
    <sheet name="Ejecutorias" sheetId="3" r:id="rId3"/>
    <sheet name="PersonasEnjuiciadas" sheetId="4" r:id="rId4"/>
    <sheet name="%  condenas" sheetId="5" r:id="rId5"/>
    <sheet name="Terminación" sheetId="6" r:id="rId6"/>
  </sheets>
  <definedNames>
    <definedName name="_xlnm.Print_Titles" localSheetId="2">'Ejecutorias'!$A:$A,'Ejecutorias'!$2:$2</definedName>
    <definedName name="_xlnm.Print_Titles" localSheetId="1">'Movimiento'!$A:$A</definedName>
  </definedNames>
  <calcPr fullCalcOnLoad="1"/>
</workbook>
</file>

<file path=xl/sharedStrings.xml><?xml version="1.0" encoding="utf-8"?>
<sst xmlns="http://schemas.openxmlformats.org/spreadsheetml/2006/main" count="161" uniqueCount="61">
  <si>
    <t>Sentencia Absolutoria</t>
  </si>
  <si>
    <t>Por otras Causas</t>
  </si>
  <si>
    <t>Andalucía</t>
  </si>
  <si>
    <t>Aragón</t>
  </si>
  <si>
    <t>Asturias</t>
  </si>
  <si>
    <t>Canarias</t>
  </si>
  <si>
    <t>Cantabria</t>
  </si>
  <si>
    <t>Castilla y León</t>
  </si>
  <si>
    <t>Castilla-La Mancha</t>
  </si>
  <si>
    <t>Cataluña</t>
  </si>
  <si>
    <t>Extremadura</t>
  </si>
  <si>
    <t>Galicia</t>
  </si>
  <si>
    <t>Madrid</t>
  </si>
  <si>
    <t>Murcia</t>
  </si>
  <si>
    <t>Navarra</t>
  </si>
  <si>
    <t>País Vasco</t>
  </si>
  <si>
    <t>La Rioja</t>
  </si>
  <si>
    <t>Sentencia Condenatoria sin conformidad</t>
  </si>
  <si>
    <t xml:space="preserve">Sentencia Condenatoria  con conformidad </t>
  </si>
  <si>
    <t>España</t>
  </si>
  <si>
    <t>VARONES</t>
  </si>
  <si>
    <t>MUJERES</t>
  </si>
  <si>
    <t>Numero</t>
  </si>
  <si>
    <t>Condenado Español</t>
  </si>
  <si>
    <t>Condenado Extranjero</t>
  </si>
  <si>
    <t>Absuelto Español</t>
  </si>
  <si>
    <t>Absuelto. Extranjero</t>
  </si>
  <si>
    <t>Absuelto Extranjero</t>
  </si>
  <si>
    <t>TOTAL</t>
  </si>
  <si>
    <t>Registrados</t>
  </si>
  <si>
    <t>Reiniciados</t>
  </si>
  <si>
    <t>Resueltos</t>
  </si>
  <si>
    <t>Pendientes al finalizar</t>
  </si>
  <si>
    <t>Juzgados Penales</t>
  </si>
  <si>
    <t>Reabiertos o reiniciados</t>
  </si>
  <si>
    <t>Resueltos: Archivo provisional</t>
  </si>
  <si>
    <t>Resueltos: Archivo definitivo</t>
  </si>
  <si>
    <t xml:space="preserve">Pendientes: En Trámite </t>
  </si>
  <si>
    <t>% condenas entre los  enjuiciados</t>
  </si>
  <si>
    <t>% condenas entre los españoles enjuiciados</t>
  </si>
  <si>
    <t>% condenas entre los extranjeros enjuiciados</t>
  </si>
  <si>
    <t>JUZGADOS DE LO PENAL         PORCENTAJE CONDENAS</t>
  </si>
  <si>
    <t xml:space="preserve">Forma de terminación. </t>
  </si>
  <si>
    <t xml:space="preserve">Personas enjuiciadas. </t>
  </si>
  <si>
    <t xml:space="preserve">Ejecutorias. </t>
  </si>
  <si>
    <t>Archivo Definitivo</t>
  </si>
  <si>
    <t>VIOLENCIA DOMÉSTICA: Juzgados de lo Penal.   Movimiento de Asuntos</t>
  </si>
  <si>
    <t xml:space="preserve">Total Asuntos </t>
  </si>
  <si>
    <t>D. Urgentes</t>
  </si>
  <si>
    <t>Procedimientos Abreviados</t>
  </si>
  <si>
    <t xml:space="preserve">VIOLENCIA DOMÉSTICA: Juzgados de lo Penal. </t>
  </si>
  <si>
    <t>Juzgados Penales de ejecutorias</t>
  </si>
  <si>
    <t>Illes Balears</t>
  </si>
  <si>
    <t>Comunitat Valenciana</t>
  </si>
  <si>
    <t>Volver a Inicio</t>
  </si>
  <si>
    <t>VIOLENCIA CONTRA LA MUJER     JUZGADOS DE LO PENAL POR TSJ              año 2016</t>
  </si>
  <si>
    <t>Movimiento de Asuntos</t>
  </si>
  <si>
    <t>Ejecutorias</t>
  </si>
  <si>
    <t>Personas enjuiciadas</t>
  </si>
  <si>
    <t>Porcentaje de condenados</t>
  </si>
  <si>
    <t>Formas de Terminación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</si>
</sst>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color indexed="18"/>
      <name val="Verdana"/>
      <family val="2"/>
    </font>
    <font>
      <b/>
      <sz val="9"/>
      <name val="Verdana"/>
      <family val="2"/>
    </font>
    <font>
      <b/>
      <sz val="10"/>
      <color indexed="12"/>
      <name val="Verdana"/>
      <family val="2"/>
    </font>
    <font>
      <b/>
      <sz val="11"/>
      <color indexed="1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Verdana"/>
      <family val="2"/>
    </font>
    <font>
      <b/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11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0" fontId="8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33" borderId="0" xfId="54" applyFont="1" applyFill="1">
      <alignment/>
      <protection/>
    </xf>
    <xf numFmtId="0" fontId="8" fillId="33" borderId="0" xfId="45" applyFont="1" applyFill="1" applyAlignment="1" applyProtection="1">
      <alignment/>
      <protection/>
    </xf>
    <xf numFmtId="0" fontId="0" fillId="33" borderId="0" xfId="54" applyFill="1">
      <alignment/>
      <protection/>
    </xf>
    <xf numFmtId="0" fontId="47" fillId="33" borderId="0" xfId="46" applyFont="1" applyFill="1" applyAlignment="1">
      <alignment/>
    </xf>
    <xf numFmtId="0" fontId="5" fillId="34" borderId="11" xfId="0" applyFont="1" applyFill="1" applyBorder="1" applyAlignment="1">
      <alignment horizontal="center" vertical="center" wrapText="1"/>
    </xf>
    <xf numFmtId="3" fontId="5" fillId="0" borderId="12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34" borderId="21" xfId="0" applyFont="1" applyFill="1" applyBorder="1" applyAlignment="1">
      <alignment horizontal="center" vertical="center" wrapText="1"/>
    </xf>
    <xf numFmtId="0" fontId="5" fillId="34" borderId="22" xfId="0" applyFont="1" applyFill="1" applyBorder="1" applyAlignment="1">
      <alignment horizontal="center" vertical="center" wrapText="1"/>
    </xf>
    <xf numFmtId="3" fontId="4" fillId="0" borderId="23" xfId="0" applyNumberFormat="1" applyFont="1" applyBorder="1" applyAlignment="1">
      <alignment/>
    </xf>
    <xf numFmtId="3" fontId="4" fillId="0" borderId="24" xfId="0" applyNumberFormat="1" applyFont="1" applyBorder="1" applyAlignment="1">
      <alignment/>
    </xf>
    <xf numFmtId="3" fontId="4" fillId="0" borderId="21" xfId="0" applyNumberFormat="1" applyFont="1" applyBorder="1" applyAlignment="1">
      <alignment/>
    </xf>
    <xf numFmtId="3" fontId="4" fillId="0" borderId="22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0" fontId="5" fillId="34" borderId="26" xfId="0" applyFont="1" applyFill="1" applyBorder="1" applyAlignment="1">
      <alignment horizontal="center" vertical="center" wrapText="1"/>
    </xf>
    <xf numFmtId="3" fontId="4" fillId="0" borderId="27" xfId="0" applyNumberFormat="1" applyFont="1" applyBorder="1" applyAlignment="1">
      <alignment/>
    </xf>
    <xf numFmtId="3" fontId="4" fillId="0" borderId="26" xfId="0" applyNumberFormat="1" applyFont="1" applyBorder="1" applyAlignment="1">
      <alignment/>
    </xf>
    <xf numFmtId="3" fontId="5" fillId="0" borderId="28" xfId="0" applyNumberFormat="1" applyFont="1" applyBorder="1" applyAlignment="1">
      <alignment/>
    </xf>
    <xf numFmtId="3" fontId="4" fillId="0" borderId="29" xfId="0" applyNumberFormat="1" applyFont="1" applyBorder="1" applyAlignment="1">
      <alignment/>
    </xf>
    <xf numFmtId="3" fontId="4" fillId="0" borderId="30" xfId="0" applyNumberFormat="1" applyFont="1" applyBorder="1" applyAlignment="1">
      <alignment/>
    </xf>
    <xf numFmtId="3" fontId="4" fillId="0" borderId="31" xfId="0" applyNumberFormat="1" applyFont="1" applyBorder="1" applyAlignment="1">
      <alignment/>
    </xf>
    <xf numFmtId="3" fontId="4" fillId="0" borderId="32" xfId="0" applyNumberFormat="1" applyFont="1" applyBorder="1" applyAlignment="1">
      <alignment/>
    </xf>
    <xf numFmtId="3" fontId="4" fillId="0" borderId="33" xfId="0" applyNumberFormat="1" applyFont="1" applyBorder="1" applyAlignment="1">
      <alignment/>
    </xf>
    <xf numFmtId="0" fontId="5" fillId="34" borderId="34" xfId="0" applyFont="1" applyFill="1" applyBorder="1" applyAlignment="1">
      <alignment horizontal="center" vertical="center" wrapText="1"/>
    </xf>
    <xf numFmtId="0" fontId="5" fillId="34" borderId="35" xfId="0" applyFont="1" applyFill="1" applyBorder="1" applyAlignment="1">
      <alignment horizontal="center" vertical="center" wrapText="1"/>
    </xf>
    <xf numFmtId="0" fontId="5" fillId="34" borderId="36" xfId="0" applyFont="1" applyFill="1" applyBorder="1" applyAlignment="1">
      <alignment horizontal="center" vertical="center" wrapText="1"/>
    </xf>
    <xf numFmtId="0" fontId="5" fillId="34" borderId="37" xfId="0" applyFont="1" applyFill="1" applyBorder="1" applyAlignment="1">
      <alignment horizontal="center" vertical="center" wrapText="1"/>
    </xf>
    <xf numFmtId="0" fontId="5" fillId="34" borderId="38" xfId="0" applyFont="1" applyFill="1" applyBorder="1" applyAlignment="1">
      <alignment horizontal="center" vertical="center" wrapText="1"/>
    </xf>
    <xf numFmtId="3" fontId="4" fillId="0" borderId="39" xfId="0" applyNumberFormat="1" applyFont="1" applyBorder="1" applyAlignment="1">
      <alignment/>
    </xf>
    <xf numFmtId="3" fontId="4" fillId="0" borderId="40" xfId="0" applyNumberFormat="1" applyFont="1" applyBorder="1" applyAlignment="1">
      <alignment/>
    </xf>
    <xf numFmtId="3" fontId="4" fillId="0" borderId="41" xfId="0" applyNumberFormat="1" applyFont="1" applyBorder="1" applyAlignment="1">
      <alignment/>
    </xf>
    <xf numFmtId="3" fontId="4" fillId="0" borderId="42" xfId="0" applyNumberFormat="1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5" fillId="0" borderId="43" xfId="0" applyFont="1" applyBorder="1" applyAlignment="1">
      <alignment/>
    </xf>
    <xf numFmtId="0" fontId="5" fillId="0" borderId="44" xfId="0" applyFont="1" applyBorder="1" applyAlignment="1">
      <alignment/>
    </xf>
    <xf numFmtId="0" fontId="5" fillId="0" borderId="45" xfId="0" applyFont="1" applyBorder="1" applyAlignment="1">
      <alignment/>
    </xf>
    <xf numFmtId="0" fontId="5" fillId="0" borderId="46" xfId="0" applyFont="1" applyBorder="1" applyAlignment="1">
      <alignment/>
    </xf>
    <xf numFmtId="10" fontId="4" fillId="0" borderId="18" xfId="0" applyNumberFormat="1" applyFont="1" applyBorder="1" applyAlignment="1">
      <alignment/>
    </xf>
    <xf numFmtId="10" fontId="4" fillId="0" borderId="19" xfId="0" applyNumberFormat="1" applyFont="1" applyBorder="1" applyAlignment="1">
      <alignment/>
    </xf>
    <xf numFmtId="10" fontId="5" fillId="0" borderId="20" xfId="0" applyNumberFormat="1" applyFont="1" applyBorder="1" applyAlignment="1">
      <alignment/>
    </xf>
    <xf numFmtId="10" fontId="4" fillId="0" borderId="47" xfId="0" applyNumberFormat="1" applyFont="1" applyBorder="1" applyAlignment="1">
      <alignment/>
    </xf>
    <xf numFmtId="10" fontId="4" fillId="0" borderId="48" xfId="0" applyNumberFormat="1" applyFont="1" applyBorder="1" applyAlignment="1">
      <alignment/>
    </xf>
    <xf numFmtId="10" fontId="5" fillId="0" borderId="49" xfId="0" applyNumberFormat="1" applyFont="1" applyBorder="1" applyAlignment="1">
      <alignment/>
    </xf>
    <xf numFmtId="10" fontId="4" fillId="0" borderId="44" xfId="0" applyNumberFormat="1" applyFont="1" applyBorder="1" applyAlignment="1">
      <alignment/>
    </xf>
    <xf numFmtId="10" fontId="4" fillId="0" borderId="45" xfId="0" applyNumberFormat="1" applyFont="1" applyBorder="1" applyAlignment="1">
      <alignment/>
    </xf>
    <xf numFmtId="10" fontId="5" fillId="0" borderId="46" xfId="0" applyNumberFormat="1" applyFont="1" applyBorder="1" applyAlignment="1">
      <alignment/>
    </xf>
    <xf numFmtId="10" fontId="4" fillId="0" borderId="50" xfId="0" applyNumberFormat="1" applyFont="1" applyBorder="1" applyAlignment="1">
      <alignment/>
    </xf>
    <xf numFmtId="10" fontId="4" fillId="0" borderId="51" xfId="0" applyNumberFormat="1" applyFont="1" applyBorder="1" applyAlignment="1">
      <alignment/>
    </xf>
    <xf numFmtId="10" fontId="4" fillId="0" borderId="52" xfId="0" applyNumberFormat="1" applyFont="1" applyBorder="1" applyAlignment="1">
      <alignment/>
    </xf>
    <xf numFmtId="0" fontId="5" fillId="34" borderId="20" xfId="0" applyFont="1" applyFill="1" applyBorder="1" applyAlignment="1">
      <alignment horizontal="center" vertical="center" wrapText="1"/>
    </xf>
    <xf numFmtId="0" fontId="5" fillId="34" borderId="46" xfId="0" applyFont="1" applyFill="1" applyBorder="1" applyAlignment="1">
      <alignment horizontal="center" vertical="center" wrapText="1"/>
    </xf>
    <xf numFmtId="0" fontId="5" fillId="34" borderId="49" xfId="0" applyFont="1" applyFill="1" applyBorder="1" applyAlignment="1">
      <alignment horizontal="center" vertical="center" wrapText="1"/>
    </xf>
    <xf numFmtId="3" fontId="4" fillId="0" borderId="50" xfId="0" applyNumberFormat="1" applyFont="1" applyBorder="1" applyAlignment="1">
      <alignment/>
    </xf>
    <xf numFmtId="3" fontId="4" fillId="0" borderId="18" xfId="0" applyNumberFormat="1" applyFont="1" applyBorder="1" applyAlignment="1">
      <alignment/>
    </xf>
    <xf numFmtId="3" fontId="4" fillId="0" borderId="19" xfId="0" applyNumberFormat="1" applyFont="1" applyBorder="1" applyAlignment="1">
      <alignment/>
    </xf>
    <xf numFmtId="3" fontId="5" fillId="0" borderId="20" xfId="0" applyNumberFormat="1" applyFont="1" applyBorder="1" applyAlignment="1">
      <alignment/>
    </xf>
    <xf numFmtId="3" fontId="4" fillId="0" borderId="51" xfId="0" applyNumberFormat="1" applyFont="1" applyBorder="1" applyAlignment="1">
      <alignment/>
    </xf>
    <xf numFmtId="3" fontId="4" fillId="0" borderId="44" xfId="0" applyNumberFormat="1" applyFont="1" applyBorder="1" applyAlignment="1">
      <alignment/>
    </xf>
    <xf numFmtId="3" fontId="4" fillId="0" borderId="45" xfId="0" applyNumberFormat="1" applyFont="1" applyBorder="1" applyAlignment="1">
      <alignment/>
    </xf>
    <xf numFmtId="3" fontId="5" fillId="0" borderId="46" xfId="0" applyNumberFormat="1" applyFont="1" applyBorder="1" applyAlignment="1">
      <alignment/>
    </xf>
    <xf numFmtId="0" fontId="5" fillId="34" borderId="53" xfId="0" applyFont="1" applyFill="1" applyBorder="1" applyAlignment="1">
      <alignment horizontal="center" vertical="center" wrapText="1"/>
    </xf>
    <xf numFmtId="3" fontId="4" fillId="0" borderId="54" xfId="0" applyNumberFormat="1" applyFont="1" applyBorder="1" applyAlignment="1">
      <alignment/>
    </xf>
    <xf numFmtId="3" fontId="4" fillId="0" borderId="55" xfId="0" applyNumberFormat="1" applyFont="1" applyBorder="1" applyAlignment="1">
      <alignment/>
    </xf>
    <xf numFmtId="3" fontId="4" fillId="0" borderId="56" xfId="0" applyNumberFormat="1" applyFont="1" applyBorder="1" applyAlignment="1">
      <alignment/>
    </xf>
    <xf numFmtId="3" fontId="5" fillId="0" borderId="53" xfId="0" applyNumberFormat="1" applyFont="1" applyBorder="1" applyAlignment="1">
      <alignment/>
    </xf>
    <xf numFmtId="3" fontId="4" fillId="0" borderId="52" xfId="0" applyNumberFormat="1" applyFont="1" applyBorder="1" applyAlignment="1">
      <alignment/>
    </xf>
    <xf numFmtId="3" fontId="4" fillId="0" borderId="47" xfId="0" applyNumberFormat="1" applyFont="1" applyBorder="1" applyAlignment="1">
      <alignment/>
    </xf>
    <xf numFmtId="3" fontId="4" fillId="0" borderId="48" xfId="0" applyNumberFormat="1" applyFont="1" applyBorder="1" applyAlignment="1">
      <alignment/>
    </xf>
    <xf numFmtId="3" fontId="5" fillId="0" borderId="49" xfId="0" applyNumberFormat="1" applyFont="1" applyBorder="1" applyAlignment="1">
      <alignment/>
    </xf>
    <xf numFmtId="0" fontId="9" fillId="33" borderId="0" xfId="54" applyFont="1" applyFill="1" applyAlignment="1">
      <alignment horizontal="left"/>
      <protection/>
    </xf>
    <xf numFmtId="0" fontId="5" fillId="34" borderId="57" xfId="0" applyFont="1" applyFill="1" applyBorder="1" applyAlignment="1">
      <alignment horizontal="center" vertical="center" wrapText="1"/>
    </xf>
    <xf numFmtId="0" fontId="4" fillId="34" borderId="57" xfId="0" applyFont="1" applyFill="1" applyBorder="1" applyAlignment="1">
      <alignment horizontal="center" vertical="center"/>
    </xf>
    <xf numFmtId="0" fontId="4" fillId="34" borderId="58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 wrapText="1"/>
    </xf>
    <xf numFmtId="0" fontId="0" fillId="0" borderId="57" xfId="0" applyFont="1" applyBorder="1" applyAlignment="1">
      <alignment horizontal="center" vertical="center" wrapText="1"/>
    </xf>
    <xf numFmtId="0" fontId="0" fillId="0" borderId="58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34" borderId="59" xfId="0" applyFont="1" applyFill="1" applyBorder="1" applyAlignment="1">
      <alignment horizontal="center" vertical="center"/>
    </xf>
    <xf numFmtId="0" fontId="5" fillId="34" borderId="40" xfId="0" applyFont="1" applyFill="1" applyBorder="1" applyAlignment="1">
      <alignment horizontal="center" vertical="center"/>
    </xf>
    <xf numFmtId="0" fontId="5" fillId="34" borderId="41" xfId="0" applyFont="1" applyFill="1" applyBorder="1" applyAlignment="1">
      <alignment horizontal="center" vertical="center"/>
    </xf>
    <xf numFmtId="0" fontId="5" fillId="34" borderId="39" xfId="0" applyFont="1" applyFill="1" applyBorder="1" applyAlignment="1">
      <alignment horizontal="center" vertical="center"/>
    </xf>
    <xf numFmtId="0" fontId="5" fillId="34" borderId="42" xfId="0" applyFont="1" applyFill="1" applyBorder="1" applyAlignment="1">
      <alignment horizontal="center" vertical="center"/>
    </xf>
    <xf numFmtId="0" fontId="27" fillId="34" borderId="0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28" fillId="35" borderId="46" xfId="46" applyFont="1" applyFill="1" applyBorder="1" applyAlignment="1">
      <alignment horizontal="center" vertical="center"/>
    </xf>
    <xf numFmtId="0" fontId="27" fillId="34" borderId="0" xfId="0" applyFont="1" applyFill="1" applyAlignment="1">
      <alignment horizontal="center"/>
    </xf>
    <xf numFmtId="0" fontId="27" fillId="0" borderId="0" xfId="0" applyFont="1" applyAlignment="1">
      <alignment horizontal="center"/>
    </xf>
    <xf numFmtId="0" fontId="27" fillId="0" borderId="0" xfId="0" applyFont="1" applyFill="1" applyAlignment="1">
      <alignment horizontal="center"/>
    </xf>
    <xf numFmtId="0" fontId="27" fillId="34" borderId="27" xfId="0" applyFont="1" applyFill="1" applyBorder="1" applyAlignment="1">
      <alignment horizontal="center" vertical="center" wrapText="1"/>
    </xf>
    <xf numFmtId="0" fontId="27" fillId="34" borderId="55" xfId="0" applyFont="1" applyFill="1" applyBorder="1" applyAlignment="1">
      <alignment horizontal="center" vertical="center" wrapText="1"/>
    </xf>
    <xf numFmtId="0" fontId="27" fillId="34" borderId="14" xfId="0" applyFont="1" applyFill="1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3</xdr:col>
      <xdr:colOff>742950</xdr:colOff>
      <xdr:row>10</xdr:row>
      <xdr:rowOff>123825</xdr:rowOff>
    </xdr:to>
    <xdr:pic>
      <xdr:nvPicPr>
        <xdr:cNvPr id="1" name="6 Imagen"/>
        <xdr:cNvPicPr preferRelativeResize="1">
          <a:picLocks noChangeAspect="1"/>
        </xdr:cNvPicPr>
      </xdr:nvPicPr>
      <xdr:blipFill>
        <a:blip r:embed="rId1"/>
        <a:srcRect r="43081"/>
        <a:stretch>
          <a:fillRect/>
        </a:stretch>
      </xdr:blipFill>
      <xdr:spPr>
        <a:xfrm>
          <a:off x="28575" y="19050"/>
          <a:ext cx="300037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sheetData>
    <row r="1" spans="1:16" ht="14.25">
      <c r="A1" s="16"/>
      <c r="B1" s="16"/>
      <c r="C1" s="16"/>
      <c r="D1" s="16"/>
      <c r="E1" s="90" t="s">
        <v>55</v>
      </c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</row>
    <row r="2" spans="1:16" ht="12.75">
      <c r="A2" s="16"/>
      <c r="B2" s="16"/>
      <c r="C2" s="16"/>
      <c r="D2" s="16"/>
      <c r="E2" s="14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6" ht="12.75">
      <c r="A3" s="16"/>
      <c r="B3" s="16"/>
      <c r="C3" s="16"/>
      <c r="D3" s="16"/>
      <c r="E3" s="15" t="s">
        <v>56</v>
      </c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12.75">
      <c r="A4" s="16"/>
      <c r="B4" s="16"/>
      <c r="C4" s="16"/>
      <c r="D4" s="16"/>
      <c r="E4" s="17" t="s">
        <v>57</v>
      </c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pans="1:16" ht="12.75">
      <c r="A5" s="16"/>
      <c r="B5" s="16"/>
      <c r="C5" s="16"/>
      <c r="D5" s="16"/>
      <c r="E5" s="17" t="s">
        <v>58</v>
      </c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</row>
    <row r="6" spans="1:16" ht="12.75">
      <c r="A6" s="16"/>
      <c r="B6" s="16"/>
      <c r="C6" s="16"/>
      <c r="D6" s="16"/>
      <c r="E6" s="17" t="s">
        <v>59</v>
      </c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1:16" ht="12.75">
      <c r="A7" s="16"/>
      <c r="B7" s="16"/>
      <c r="C7" s="16"/>
      <c r="D7" s="16"/>
      <c r="E7" s="17" t="s">
        <v>60</v>
      </c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</row>
    <row r="8" spans="1:16" ht="12.75">
      <c r="A8" s="16"/>
      <c r="B8" s="16"/>
      <c r="C8" s="16"/>
      <c r="D8" s="16"/>
      <c r="E8" s="14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</row>
    <row r="9" spans="1:16" ht="12.75">
      <c r="A9" s="16"/>
      <c r="B9" s="16"/>
      <c r="C9" s="16"/>
      <c r="D9" s="16"/>
      <c r="E9" s="14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</row>
    <row r="10" spans="1:16" ht="12.75">
      <c r="A10" s="16"/>
      <c r="B10" s="16"/>
      <c r="C10" s="16"/>
      <c r="D10" s="16"/>
      <c r="E10" s="14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</row>
    <row r="11" spans="1:16" ht="12.75">
      <c r="A11" s="16"/>
      <c r="B11" s="16"/>
      <c r="C11" s="16"/>
      <c r="D11" s="16"/>
      <c r="E11" s="14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</row>
    <row r="12" spans="1:16" ht="12.75">
      <c r="A12" s="16"/>
      <c r="B12" s="16"/>
      <c r="C12" s="16"/>
      <c r="D12" s="16"/>
      <c r="E12" s="14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</row>
    <row r="13" spans="1:16" ht="12.75">
      <c r="A13" s="16"/>
      <c r="B13" s="16"/>
      <c r="C13" s="16"/>
      <c r="D13" s="16"/>
      <c r="E13" s="14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</row>
    <row r="14" spans="1:16" ht="12.75">
      <c r="A14" s="16"/>
      <c r="B14" s="16"/>
      <c r="C14" s="16"/>
      <c r="D14" s="16"/>
      <c r="E14" s="14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</row>
    <row r="15" spans="1:16" ht="12.75">
      <c r="A15" s="16"/>
      <c r="B15" s="16"/>
      <c r="C15" s="16"/>
      <c r="D15" s="16"/>
      <c r="E15" s="14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</row>
    <row r="16" spans="1:16" ht="12.75">
      <c r="A16" s="16"/>
      <c r="B16" s="16"/>
      <c r="C16" s="16"/>
      <c r="D16" s="16"/>
      <c r="E16" s="14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</row>
    <row r="17" spans="1:16" ht="12.75">
      <c r="A17" s="16"/>
      <c r="B17" s="16"/>
      <c r="C17" s="16"/>
      <c r="D17" s="16"/>
      <c r="E17" s="14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</row>
    <row r="18" spans="1:16" ht="12.75">
      <c r="A18" s="16"/>
      <c r="B18" s="16"/>
      <c r="C18" s="16"/>
      <c r="D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</row>
    <row r="19" spans="1:16" ht="12.75">
      <c r="A19" s="16"/>
      <c r="B19" s="16"/>
      <c r="C19" s="16"/>
      <c r="D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</row>
  </sheetData>
  <sheetProtection/>
  <mergeCells count="1">
    <mergeCell ref="E1:P1"/>
  </mergeCells>
  <hyperlinks>
    <hyperlink ref="E3" location="Movimiento!A1" display="Movimiento de Asuntos"/>
    <hyperlink ref="E4" location="Ejecutorias!A1" display="Ejecutorias"/>
    <hyperlink ref="E5" location="PersonasEnjuiciadas!A1" display="Personas enjuiciadas"/>
    <hyperlink ref="E7" location="Terminación!A1" display="Formas de Terminación"/>
    <hyperlink ref="E6" location="'%  condenas'!A1" display="Porcentaje de condenados"/>
  </hyperlink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26"/>
  <sheetViews>
    <sheetView zoomScaleSheetLayoutView="75" zoomScalePageLayoutView="0" workbookViewId="0" topLeftCell="A1">
      <selection activeCell="A1" sqref="A1"/>
    </sheetView>
  </sheetViews>
  <sheetFormatPr defaultColWidth="11.421875" defaultRowHeight="12.75"/>
  <cols>
    <col min="1" max="1" width="23.8515625" style="1" customWidth="1"/>
    <col min="2" max="2" width="13.57421875" style="1" bestFit="1" customWidth="1"/>
    <col min="3" max="3" width="13.00390625" style="1" bestFit="1" customWidth="1"/>
    <col min="4" max="4" width="11.421875" style="1" bestFit="1" customWidth="1"/>
    <col min="5" max="5" width="12.8515625" style="1" bestFit="1" customWidth="1"/>
    <col min="6" max="6" width="13.57421875" style="1" bestFit="1" customWidth="1"/>
    <col min="7" max="7" width="13.00390625" style="1" bestFit="1" customWidth="1"/>
    <col min="8" max="8" width="11.421875" style="1" bestFit="1" customWidth="1"/>
    <col min="9" max="9" width="12.8515625" style="1" bestFit="1" customWidth="1"/>
    <col min="10" max="10" width="13.57421875" style="1" bestFit="1" customWidth="1"/>
    <col min="11" max="11" width="13.00390625" style="1" bestFit="1" customWidth="1"/>
    <col min="12" max="12" width="11.421875" style="1" bestFit="1" customWidth="1"/>
    <col min="13" max="13" width="14.140625" style="1" bestFit="1" customWidth="1"/>
    <col min="14" max="14" width="16.00390625" style="1" customWidth="1"/>
    <col min="15" max="15" width="14.28125" style="1" customWidth="1"/>
    <col min="16" max="16" width="12.57421875" style="1" customWidth="1"/>
    <col min="17" max="17" width="13.57421875" style="1" customWidth="1"/>
    <col min="18" max="16384" width="11.421875" style="1" customWidth="1"/>
  </cols>
  <sheetData>
    <row r="2" spans="2:13" ht="12.75" customHeight="1">
      <c r="B2" s="104" t="s">
        <v>46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</row>
    <row r="3" spans="3:6" ht="13.5" thickBot="1">
      <c r="C3" s="2"/>
      <c r="D3" s="2"/>
      <c r="E3" s="2"/>
      <c r="F3" s="2"/>
    </row>
    <row r="4" spans="1:13" ht="15.75" thickBot="1">
      <c r="A4" s="105">
        <v>2016</v>
      </c>
      <c r="M4" s="106" t="s">
        <v>54</v>
      </c>
    </row>
    <row r="5" spans="2:13" ht="12.7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ht="13.5" thickBot="1"/>
    <row r="7" spans="2:13" ht="12.75" customHeight="1">
      <c r="B7" s="94" t="s">
        <v>47</v>
      </c>
      <c r="C7" s="92"/>
      <c r="D7" s="92"/>
      <c r="E7" s="92"/>
      <c r="F7" s="94" t="s">
        <v>49</v>
      </c>
      <c r="G7" s="92"/>
      <c r="H7" s="92"/>
      <c r="I7" s="93"/>
      <c r="J7" s="91" t="s">
        <v>48</v>
      </c>
      <c r="K7" s="92"/>
      <c r="L7" s="92"/>
      <c r="M7" s="93"/>
    </row>
    <row r="8" spans="2:13" ht="26.25" thickBot="1">
      <c r="B8" s="44" t="s">
        <v>29</v>
      </c>
      <c r="C8" s="45" t="s">
        <v>30</v>
      </c>
      <c r="D8" s="45" t="s">
        <v>31</v>
      </c>
      <c r="E8" s="46" t="s">
        <v>32</v>
      </c>
      <c r="F8" s="44" t="s">
        <v>29</v>
      </c>
      <c r="G8" s="45" t="s">
        <v>30</v>
      </c>
      <c r="H8" s="45" t="s">
        <v>31</v>
      </c>
      <c r="I8" s="47" t="s">
        <v>32</v>
      </c>
      <c r="J8" s="48" t="s">
        <v>29</v>
      </c>
      <c r="K8" s="45" t="s">
        <v>30</v>
      </c>
      <c r="L8" s="45" t="s">
        <v>31</v>
      </c>
      <c r="M8" s="47" t="s">
        <v>32</v>
      </c>
    </row>
    <row r="9" spans="1:13" ht="12.75">
      <c r="A9" s="24" t="s">
        <v>2</v>
      </c>
      <c r="B9" s="39">
        <v>1088</v>
      </c>
      <c r="C9" s="40">
        <v>34</v>
      </c>
      <c r="D9" s="40">
        <v>1163</v>
      </c>
      <c r="E9" s="41">
        <v>603</v>
      </c>
      <c r="F9" s="39">
        <v>637</v>
      </c>
      <c r="G9" s="40">
        <v>27</v>
      </c>
      <c r="H9" s="40">
        <v>702</v>
      </c>
      <c r="I9" s="42">
        <v>494</v>
      </c>
      <c r="J9" s="43">
        <v>451</v>
      </c>
      <c r="K9" s="40">
        <v>7</v>
      </c>
      <c r="L9" s="40">
        <v>461</v>
      </c>
      <c r="M9" s="42">
        <v>109</v>
      </c>
    </row>
    <row r="10" spans="1:13" ht="12.75">
      <c r="A10" s="25" t="s">
        <v>3</v>
      </c>
      <c r="B10" s="30">
        <v>127</v>
      </c>
      <c r="C10" s="3">
        <v>0</v>
      </c>
      <c r="D10" s="3">
        <v>133</v>
      </c>
      <c r="E10" s="36">
        <v>33</v>
      </c>
      <c r="F10" s="30">
        <v>91</v>
      </c>
      <c r="G10" s="3">
        <v>0</v>
      </c>
      <c r="H10" s="3">
        <v>101</v>
      </c>
      <c r="I10" s="31">
        <v>27</v>
      </c>
      <c r="J10" s="21">
        <v>36</v>
      </c>
      <c r="K10" s="3">
        <v>0</v>
      </c>
      <c r="L10" s="3">
        <v>32</v>
      </c>
      <c r="M10" s="31">
        <v>6</v>
      </c>
    </row>
    <row r="11" spans="1:13" ht="12.75">
      <c r="A11" s="25" t="s">
        <v>4</v>
      </c>
      <c r="B11" s="30">
        <v>98</v>
      </c>
      <c r="C11" s="3">
        <v>1</v>
      </c>
      <c r="D11" s="3">
        <v>99</v>
      </c>
      <c r="E11" s="36">
        <v>31</v>
      </c>
      <c r="F11" s="30">
        <v>81</v>
      </c>
      <c r="G11" s="3">
        <v>1</v>
      </c>
      <c r="H11" s="3">
        <v>83</v>
      </c>
      <c r="I11" s="31">
        <v>25</v>
      </c>
      <c r="J11" s="21">
        <v>17</v>
      </c>
      <c r="K11" s="3">
        <v>0</v>
      </c>
      <c r="L11" s="3">
        <v>16</v>
      </c>
      <c r="M11" s="31">
        <v>6</v>
      </c>
    </row>
    <row r="12" spans="1:13" ht="12.75">
      <c r="A12" s="25" t="s">
        <v>52</v>
      </c>
      <c r="B12" s="30">
        <v>116</v>
      </c>
      <c r="C12" s="3">
        <v>6</v>
      </c>
      <c r="D12" s="3">
        <v>124</v>
      </c>
      <c r="E12" s="36">
        <v>19</v>
      </c>
      <c r="F12" s="30">
        <v>98</v>
      </c>
      <c r="G12" s="3">
        <v>6</v>
      </c>
      <c r="H12" s="3">
        <v>106</v>
      </c>
      <c r="I12" s="31">
        <v>18</v>
      </c>
      <c r="J12" s="21">
        <v>18</v>
      </c>
      <c r="K12" s="3">
        <v>0</v>
      </c>
      <c r="L12" s="3">
        <v>18</v>
      </c>
      <c r="M12" s="31">
        <v>1</v>
      </c>
    </row>
    <row r="13" spans="1:13" ht="12.75">
      <c r="A13" s="25" t="s">
        <v>5</v>
      </c>
      <c r="B13" s="30">
        <v>186</v>
      </c>
      <c r="C13" s="3">
        <v>0</v>
      </c>
      <c r="D13" s="3">
        <v>183</v>
      </c>
      <c r="E13" s="36">
        <v>75</v>
      </c>
      <c r="F13" s="30">
        <v>105</v>
      </c>
      <c r="G13" s="3">
        <v>0</v>
      </c>
      <c r="H13" s="3">
        <v>113</v>
      </c>
      <c r="I13" s="31">
        <v>46</v>
      </c>
      <c r="J13" s="21">
        <v>81</v>
      </c>
      <c r="K13" s="3">
        <v>0</v>
      </c>
      <c r="L13" s="3">
        <v>70</v>
      </c>
      <c r="M13" s="31">
        <v>29</v>
      </c>
    </row>
    <row r="14" spans="1:13" ht="12.75">
      <c r="A14" s="25" t="s">
        <v>6</v>
      </c>
      <c r="B14" s="30">
        <v>49</v>
      </c>
      <c r="C14" s="3">
        <v>0</v>
      </c>
      <c r="D14" s="3">
        <v>48</v>
      </c>
      <c r="E14" s="36">
        <v>12</v>
      </c>
      <c r="F14" s="30">
        <v>26</v>
      </c>
      <c r="G14" s="3">
        <v>0</v>
      </c>
      <c r="H14" s="3">
        <v>27</v>
      </c>
      <c r="I14" s="31">
        <v>9</v>
      </c>
      <c r="J14" s="21">
        <v>23</v>
      </c>
      <c r="K14" s="3">
        <v>0</v>
      </c>
      <c r="L14" s="3">
        <v>21</v>
      </c>
      <c r="M14" s="31">
        <v>3</v>
      </c>
    </row>
    <row r="15" spans="1:13" ht="12.75">
      <c r="A15" s="25" t="s">
        <v>7</v>
      </c>
      <c r="B15" s="30">
        <v>187</v>
      </c>
      <c r="C15" s="3">
        <v>0</v>
      </c>
      <c r="D15" s="3">
        <v>197</v>
      </c>
      <c r="E15" s="36">
        <v>156</v>
      </c>
      <c r="F15" s="30">
        <v>169</v>
      </c>
      <c r="G15" s="3">
        <v>0</v>
      </c>
      <c r="H15" s="3">
        <v>179</v>
      </c>
      <c r="I15" s="31">
        <v>155</v>
      </c>
      <c r="J15" s="21">
        <v>18</v>
      </c>
      <c r="K15" s="3">
        <v>0</v>
      </c>
      <c r="L15" s="3">
        <v>18</v>
      </c>
      <c r="M15" s="31">
        <v>1</v>
      </c>
    </row>
    <row r="16" spans="1:13" ht="12.75">
      <c r="A16" s="25" t="s">
        <v>8</v>
      </c>
      <c r="B16" s="30">
        <v>139</v>
      </c>
      <c r="C16" s="3">
        <v>0</v>
      </c>
      <c r="D16" s="3">
        <v>151</v>
      </c>
      <c r="E16" s="36">
        <v>133</v>
      </c>
      <c r="F16" s="30">
        <v>96</v>
      </c>
      <c r="G16" s="3">
        <v>0</v>
      </c>
      <c r="H16" s="3">
        <v>108</v>
      </c>
      <c r="I16" s="31">
        <v>111</v>
      </c>
      <c r="J16" s="21">
        <v>43</v>
      </c>
      <c r="K16" s="3">
        <v>0</v>
      </c>
      <c r="L16" s="3">
        <v>43</v>
      </c>
      <c r="M16" s="31">
        <v>22</v>
      </c>
    </row>
    <row r="17" spans="1:13" ht="12.75">
      <c r="A17" s="25" t="s">
        <v>9</v>
      </c>
      <c r="B17" s="30">
        <v>780</v>
      </c>
      <c r="C17" s="3">
        <v>15</v>
      </c>
      <c r="D17" s="3">
        <v>830</v>
      </c>
      <c r="E17" s="36">
        <v>592</v>
      </c>
      <c r="F17" s="30">
        <v>375</v>
      </c>
      <c r="G17" s="3">
        <v>10</v>
      </c>
      <c r="H17" s="3">
        <v>404</v>
      </c>
      <c r="I17" s="31">
        <v>415</v>
      </c>
      <c r="J17" s="21">
        <v>405</v>
      </c>
      <c r="K17" s="3">
        <v>5</v>
      </c>
      <c r="L17" s="3">
        <v>426</v>
      </c>
      <c r="M17" s="31">
        <v>177</v>
      </c>
    </row>
    <row r="18" spans="1:13" ht="12.75">
      <c r="A18" s="25" t="s">
        <v>53</v>
      </c>
      <c r="B18" s="30">
        <v>547</v>
      </c>
      <c r="C18" s="3">
        <v>9</v>
      </c>
      <c r="D18" s="3">
        <v>531</v>
      </c>
      <c r="E18" s="36">
        <v>434</v>
      </c>
      <c r="F18" s="30">
        <v>383</v>
      </c>
      <c r="G18" s="3">
        <v>7</v>
      </c>
      <c r="H18" s="3">
        <v>384</v>
      </c>
      <c r="I18" s="31">
        <v>382</v>
      </c>
      <c r="J18" s="21">
        <v>164</v>
      </c>
      <c r="K18" s="3">
        <v>2</v>
      </c>
      <c r="L18" s="3">
        <v>147</v>
      </c>
      <c r="M18" s="31">
        <v>52</v>
      </c>
    </row>
    <row r="19" spans="1:13" ht="12.75">
      <c r="A19" s="25" t="s">
        <v>10</v>
      </c>
      <c r="B19" s="30">
        <v>90</v>
      </c>
      <c r="C19" s="3">
        <v>3</v>
      </c>
      <c r="D19" s="3">
        <v>81</v>
      </c>
      <c r="E19" s="36">
        <v>35</v>
      </c>
      <c r="F19" s="30">
        <v>82</v>
      </c>
      <c r="G19" s="3">
        <v>3</v>
      </c>
      <c r="H19" s="3">
        <v>76</v>
      </c>
      <c r="I19" s="31">
        <v>32</v>
      </c>
      <c r="J19" s="21">
        <v>8</v>
      </c>
      <c r="K19" s="3">
        <v>0</v>
      </c>
      <c r="L19" s="3">
        <v>5</v>
      </c>
      <c r="M19" s="31">
        <v>3</v>
      </c>
    </row>
    <row r="20" spans="1:13" ht="12.75">
      <c r="A20" s="25" t="s">
        <v>11</v>
      </c>
      <c r="B20" s="30">
        <v>226</v>
      </c>
      <c r="C20" s="3">
        <v>6</v>
      </c>
      <c r="D20" s="3">
        <v>188</v>
      </c>
      <c r="E20" s="36">
        <v>134</v>
      </c>
      <c r="F20" s="30">
        <v>206</v>
      </c>
      <c r="G20" s="3">
        <v>6</v>
      </c>
      <c r="H20" s="3">
        <v>171</v>
      </c>
      <c r="I20" s="31">
        <v>130</v>
      </c>
      <c r="J20" s="21">
        <v>20</v>
      </c>
      <c r="K20" s="3">
        <v>0</v>
      </c>
      <c r="L20" s="3">
        <v>17</v>
      </c>
      <c r="M20" s="31">
        <v>4</v>
      </c>
    </row>
    <row r="21" spans="1:13" ht="12.75">
      <c r="A21" s="25" t="s">
        <v>12</v>
      </c>
      <c r="B21" s="30">
        <v>592</v>
      </c>
      <c r="C21" s="3">
        <v>29</v>
      </c>
      <c r="D21" s="3">
        <v>597</v>
      </c>
      <c r="E21" s="36">
        <v>274</v>
      </c>
      <c r="F21" s="30">
        <v>424</v>
      </c>
      <c r="G21" s="3">
        <v>24</v>
      </c>
      <c r="H21" s="3">
        <v>432</v>
      </c>
      <c r="I21" s="31">
        <v>237</v>
      </c>
      <c r="J21" s="21">
        <v>168</v>
      </c>
      <c r="K21" s="3">
        <v>5</v>
      </c>
      <c r="L21" s="3">
        <v>165</v>
      </c>
      <c r="M21" s="31">
        <v>37</v>
      </c>
    </row>
    <row r="22" spans="1:13" ht="12.75">
      <c r="A22" s="25" t="s">
        <v>13</v>
      </c>
      <c r="B22" s="30">
        <v>25</v>
      </c>
      <c r="C22" s="3">
        <v>1</v>
      </c>
      <c r="D22" s="3">
        <v>36</v>
      </c>
      <c r="E22" s="36">
        <v>21</v>
      </c>
      <c r="F22" s="30">
        <v>15</v>
      </c>
      <c r="G22" s="3">
        <v>1</v>
      </c>
      <c r="H22" s="3">
        <v>23</v>
      </c>
      <c r="I22" s="31">
        <v>21</v>
      </c>
      <c r="J22" s="21">
        <v>10</v>
      </c>
      <c r="K22" s="3">
        <v>0</v>
      </c>
      <c r="L22" s="3">
        <v>13</v>
      </c>
      <c r="M22" s="31">
        <v>0</v>
      </c>
    </row>
    <row r="23" spans="1:13" ht="12.75">
      <c r="A23" s="25" t="s">
        <v>14</v>
      </c>
      <c r="B23" s="30">
        <v>29</v>
      </c>
      <c r="C23" s="3">
        <v>0</v>
      </c>
      <c r="D23" s="3">
        <v>24</v>
      </c>
      <c r="E23" s="36">
        <v>12</v>
      </c>
      <c r="F23" s="30">
        <v>29</v>
      </c>
      <c r="G23" s="3">
        <v>0</v>
      </c>
      <c r="H23" s="3">
        <v>24</v>
      </c>
      <c r="I23" s="31">
        <v>12</v>
      </c>
      <c r="J23" s="21">
        <v>0</v>
      </c>
      <c r="K23" s="3">
        <v>0</v>
      </c>
      <c r="L23" s="3">
        <v>0</v>
      </c>
      <c r="M23" s="31">
        <v>0</v>
      </c>
    </row>
    <row r="24" spans="1:13" ht="12.75">
      <c r="A24" s="25" t="s">
        <v>15</v>
      </c>
      <c r="B24" s="30">
        <v>267</v>
      </c>
      <c r="C24" s="3">
        <v>2</v>
      </c>
      <c r="D24" s="3">
        <v>242</v>
      </c>
      <c r="E24" s="36">
        <v>107</v>
      </c>
      <c r="F24" s="30">
        <v>228</v>
      </c>
      <c r="G24" s="3">
        <v>2</v>
      </c>
      <c r="H24" s="3">
        <v>202</v>
      </c>
      <c r="I24" s="31">
        <v>107</v>
      </c>
      <c r="J24" s="21">
        <v>39</v>
      </c>
      <c r="K24" s="3">
        <v>0</v>
      </c>
      <c r="L24" s="3">
        <v>40</v>
      </c>
      <c r="M24" s="31">
        <v>0</v>
      </c>
    </row>
    <row r="25" spans="1:13" ht="13.5" thickBot="1">
      <c r="A25" s="26" t="s">
        <v>16</v>
      </c>
      <c r="B25" s="32">
        <v>9</v>
      </c>
      <c r="C25" s="4">
        <v>0</v>
      </c>
      <c r="D25" s="4">
        <v>9</v>
      </c>
      <c r="E25" s="37">
        <v>16</v>
      </c>
      <c r="F25" s="32">
        <v>7</v>
      </c>
      <c r="G25" s="4">
        <v>0</v>
      </c>
      <c r="H25" s="4">
        <v>7</v>
      </c>
      <c r="I25" s="33">
        <v>16</v>
      </c>
      <c r="J25" s="22">
        <v>2</v>
      </c>
      <c r="K25" s="4">
        <v>0</v>
      </c>
      <c r="L25" s="4">
        <v>2</v>
      </c>
      <c r="M25" s="33">
        <v>0</v>
      </c>
    </row>
    <row r="26" spans="1:13" ht="13.5" thickBot="1">
      <c r="A26" s="27" t="s">
        <v>19</v>
      </c>
      <c r="B26" s="34">
        <v>4555</v>
      </c>
      <c r="C26" s="19">
        <v>106</v>
      </c>
      <c r="D26" s="19">
        <v>4636</v>
      </c>
      <c r="E26" s="38">
        <v>2687</v>
      </c>
      <c r="F26" s="34">
        <v>3052</v>
      </c>
      <c r="G26" s="19">
        <v>87</v>
      </c>
      <c r="H26" s="19">
        <v>3142</v>
      </c>
      <c r="I26" s="20">
        <v>2237</v>
      </c>
      <c r="J26" s="23">
        <v>1503</v>
      </c>
      <c r="K26" s="19">
        <v>19</v>
      </c>
      <c r="L26" s="19">
        <v>1494</v>
      </c>
      <c r="M26" s="20">
        <v>450</v>
      </c>
    </row>
  </sheetData>
  <sheetProtection/>
  <mergeCells count="4">
    <mergeCell ref="B2:M2"/>
    <mergeCell ref="J7:M7"/>
    <mergeCell ref="B7:E7"/>
    <mergeCell ref="F7:I7"/>
  </mergeCells>
  <hyperlinks>
    <hyperlink ref="M4" location="Inicio!A1" display="Volver a Inicio"/>
  </hyperlinks>
  <printOptions/>
  <pageMargins left="0.34" right="0.32" top="1" bottom="1" header="0" footer="0"/>
  <pageSetup horizontalDpi="600" verticalDpi="600" orientation="landscape" paperSize="9" scale="90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M27"/>
  <sheetViews>
    <sheetView zoomScaleSheetLayoutView="75" zoomScalePageLayoutView="0" workbookViewId="0" topLeftCell="A1">
      <selection activeCell="A1" sqref="A1"/>
    </sheetView>
  </sheetViews>
  <sheetFormatPr defaultColWidth="11.421875" defaultRowHeight="12.75"/>
  <cols>
    <col min="1" max="1" width="23.8515625" style="1" customWidth="1"/>
    <col min="2" max="9" width="14.421875" style="1" customWidth="1"/>
    <col min="10" max="10" width="14.140625" style="1" bestFit="1" customWidth="1"/>
    <col min="11" max="13" width="14.421875" style="1" customWidth="1"/>
    <col min="14" max="16384" width="11.421875" style="1" customWidth="1"/>
  </cols>
  <sheetData>
    <row r="2" spans="1:13" ht="15">
      <c r="A2" s="105">
        <v>2016</v>
      </c>
      <c r="B2" s="107" t="s">
        <v>50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</row>
    <row r="3" spans="3:6" ht="12.75">
      <c r="C3" s="10"/>
      <c r="D3" s="10"/>
      <c r="E3" s="10"/>
      <c r="F3" s="10"/>
    </row>
    <row r="4" spans="2:13" ht="15.75" thickBot="1">
      <c r="B4" s="108" t="s">
        <v>44</v>
      </c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</row>
    <row r="5" ht="13.5" thickBot="1">
      <c r="J5" s="106" t="s">
        <v>54</v>
      </c>
    </row>
    <row r="6" ht="13.5" thickBot="1"/>
    <row r="7" spans="2:10" ht="52.5" customHeight="1">
      <c r="B7" s="94" t="s">
        <v>33</v>
      </c>
      <c r="C7" s="95"/>
      <c r="D7" s="95"/>
      <c r="E7" s="95"/>
      <c r="F7" s="94" t="s">
        <v>51</v>
      </c>
      <c r="G7" s="95"/>
      <c r="H7" s="95"/>
      <c r="I7" s="95"/>
      <c r="J7" s="96"/>
    </row>
    <row r="8" spans="2:10" ht="39" thickBot="1">
      <c r="B8" s="28" t="s">
        <v>29</v>
      </c>
      <c r="C8" s="18" t="s">
        <v>34</v>
      </c>
      <c r="D8" s="18" t="s">
        <v>31</v>
      </c>
      <c r="E8" s="35" t="s">
        <v>37</v>
      </c>
      <c r="F8" s="28" t="s">
        <v>29</v>
      </c>
      <c r="G8" s="18" t="s">
        <v>34</v>
      </c>
      <c r="H8" s="18" t="s">
        <v>35</v>
      </c>
      <c r="I8" s="18" t="s">
        <v>36</v>
      </c>
      <c r="J8" s="29" t="s">
        <v>37</v>
      </c>
    </row>
    <row r="9" spans="1:10" ht="12.75">
      <c r="A9" s="24" t="s">
        <v>2</v>
      </c>
      <c r="B9" s="49">
        <v>829</v>
      </c>
      <c r="C9" s="50">
        <v>383</v>
      </c>
      <c r="D9" s="50">
        <v>1179</v>
      </c>
      <c r="E9" s="52">
        <v>758</v>
      </c>
      <c r="F9" s="49">
        <v>0</v>
      </c>
      <c r="G9" s="50">
        <v>0</v>
      </c>
      <c r="H9" s="50">
        <v>0</v>
      </c>
      <c r="I9" s="50">
        <v>0</v>
      </c>
      <c r="J9" s="51">
        <v>0</v>
      </c>
    </row>
    <row r="10" spans="1:10" ht="12.75">
      <c r="A10" s="25" t="s">
        <v>3</v>
      </c>
      <c r="B10" s="30">
        <v>75</v>
      </c>
      <c r="C10" s="3">
        <v>21</v>
      </c>
      <c r="D10" s="3">
        <v>84</v>
      </c>
      <c r="E10" s="36">
        <v>57</v>
      </c>
      <c r="F10" s="30">
        <v>0</v>
      </c>
      <c r="G10" s="3">
        <v>0</v>
      </c>
      <c r="H10" s="3">
        <v>0</v>
      </c>
      <c r="I10" s="3">
        <v>0</v>
      </c>
      <c r="J10" s="31">
        <v>0</v>
      </c>
    </row>
    <row r="11" spans="1:10" ht="12.75">
      <c r="A11" s="25" t="s">
        <v>4</v>
      </c>
      <c r="B11" s="30">
        <v>89</v>
      </c>
      <c r="C11" s="3">
        <v>31</v>
      </c>
      <c r="D11" s="3">
        <v>112</v>
      </c>
      <c r="E11" s="36">
        <v>64</v>
      </c>
      <c r="F11" s="30">
        <v>0</v>
      </c>
      <c r="G11" s="3">
        <v>0</v>
      </c>
      <c r="H11" s="3">
        <v>0</v>
      </c>
      <c r="I11" s="3">
        <v>0</v>
      </c>
      <c r="J11" s="31">
        <v>0</v>
      </c>
    </row>
    <row r="12" spans="1:10" ht="12.75">
      <c r="A12" s="25" t="s">
        <v>52</v>
      </c>
      <c r="B12" s="30">
        <v>41</v>
      </c>
      <c r="C12" s="3">
        <v>11</v>
      </c>
      <c r="D12" s="3">
        <v>51</v>
      </c>
      <c r="E12" s="36">
        <v>41</v>
      </c>
      <c r="F12" s="30">
        <v>144</v>
      </c>
      <c r="G12" s="3">
        <v>37</v>
      </c>
      <c r="H12" s="3">
        <v>86</v>
      </c>
      <c r="I12" s="3">
        <v>53</v>
      </c>
      <c r="J12" s="31">
        <v>139</v>
      </c>
    </row>
    <row r="13" spans="1:10" ht="12.75">
      <c r="A13" s="25" t="s">
        <v>5</v>
      </c>
      <c r="B13" s="30">
        <v>384</v>
      </c>
      <c r="C13" s="3">
        <v>82</v>
      </c>
      <c r="D13" s="3">
        <v>479</v>
      </c>
      <c r="E13" s="36">
        <v>381</v>
      </c>
      <c r="F13" s="30">
        <v>0</v>
      </c>
      <c r="G13" s="3">
        <v>0</v>
      </c>
      <c r="H13" s="3">
        <v>0</v>
      </c>
      <c r="I13" s="3">
        <v>0</v>
      </c>
      <c r="J13" s="31">
        <v>0</v>
      </c>
    </row>
    <row r="14" spans="1:10" ht="12.75">
      <c r="A14" s="25" t="s">
        <v>6</v>
      </c>
      <c r="B14" s="30">
        <v>38</v>
      </c>
      <c r="C14" s="3">
        <v>28</v>
      </c>
      <c r="D14" s="3">
        <v>69</v>
      </c>
      <c r="E14" s="36">
        <v>63</v>
      </c>
      <c r="F14" s="30">
        <v>0</v>
      </c>
      <c r="G14" s="3">
        <v>0</v>
      </c>
      <c r="H14" s="3">
        <v>0</v>
      </c>
      <c r="I14" s="3">
        <v>0</v>
      </c>
      <c r="J14" s="31">
        <v>0</v>
      </c>
    </row>
    <row r="15" spans="1:10" ht="12.75">
      <c r="A15" s="25" t="s">
        <v>7</v>
      </c>
      <c r="B15" s="30">
        <v>137</v>
      </c>
      <c r="C15" s="3">
        <v>38</v>
      </c>
      <c r="D15" s="3">
        <v>156</v>
      </c>
      <c r="E15" s="36">
        <v>111</v>
      </c>
      <c r="F15" s="30">
        <v>0</v>
      </c>
      <c r="G15" s="3">
        <v>0</v>
      </c>
      <c r="H15" s="3">
        <v>0</v>
      </c>
      <c r="I15" s="3">
        <v>0</v>
      </c>
      <c r="J15" s="31">
        <v>0</v>
      </c>
    </row>
    <row r="16" spans="1:10" ht="12.75">
      <c r="A16" s="25" t="s">
        <v>8</v>
      </c>
      <c r="B16" s="30">
        <v>103</v>
      </c>
      <c r="C16" s="3">
        <v>32</v>
      </c>
      <c r="D16" s="3">
        <v>133</v>
      </c>
      <c r="E16" s="36">
        <v>199</v>
      </c>
      <c r="F16" s="30">
        <v>0</v>
      </c>
      <c r="G16" s="3">
        <v>0</v>
      </c>
      <c r="H16" s="3">
        <v>0</v>
      </c>
      <c r="I16" s="3">
        <v>0</v>
      </c>
      <c r="J16" s="31">
        <v>0</v>
      </c>
    </row>
    <row r="17" spans="1:10" ht="12.75">
      <c r="A17" s="25" t="s">
        <v>9</v>
      </c>
      <c r="B17" s="30">
        <v>263</v>
      </c>
      <c r="C17" s="3">
        <v>109</v>
      </c>
      <c r="D17" s="3">
        <v>439</v>
      </c>
      <c r="E17" s="36">
        <v>674</v>
      </c>
      <c r="F17" s="30">
        <v>225</v>
      </c>
      <c r="G17" s="3">
        <v>139</v>
      </c>
      <c r="H17" s="3">
        <v>259</v>
      </c>
      <c r="I17" s="3">
        <v>111</v>
      </c>
      <c r="J17" s="31">
        <v>186</v>
      </c>
    </row>
    <row r="18" spans="1:10" ht="12.75">
      <c r="A18" s="25" t="s">
        <v>53</v>
      </c>
      <c r="B18" s="30">
        <v>328</v>
      </c>
      <c r="C18" s="3">
        <v>116</v>
      </c>
      <c r="D18" s="3">
        <v>520</v>
      </c>
      <c r="E18" s="36">
        <v>572</v>
      </c>
      <c r="F18" s="30">
        <v>262</v>
      </c>
      <c r="G18" s="3">
        <v>311</v>
      </c>
      <c r="H18" s="3">
        <v>415</v>
      </c>
      <c r="I18" s="3">
        <v>227</v>
      </c>
      <c r="J18" s="31">
        <v>365</v>
      </c>
    </row>
    <row r="19" spans="1:10" ht="12.75">
      <c r="A19" s="25" t="s">
        <v>10</v>
      </c>
      <c r="B19" s="30">
        <v>100</v>
      </c>
      <c r="C19" s="3">
        <v>73</v>
      </c>
      <c r="D19" s="3">
        <v>228</v>
      </c>
      <c r="E19" s="36">
        <v>88</v>
      </c>
      <c r="F19" s="30">
        <v>0</v>
      </c>
      <c r="G19" s="3">
        <v>0</v>
      </c>
      <c r="H19" s="3">
        <v>0</v>
      </c>
      <c r="I19" s="3">
        <v>0</v>
      </c>
      <c r="J19" s="31">
        <v>0</v>
      </c>
    </row>
    <row r="20" spans="1:10" ht="12.75">
      <c r="A20" s="25" t="s">
        <v>11</v>
      </c>
      <c r="B20" s="30">
        <v>138</v>
      </c>
      <c r="C20" s="3">
        <v>127</v>
      </c>
      <c r="D20" s="3">
        <v>302</v>
      </c>
      <c r="E20" s="36">
        <v>199</v>
      </c>
      <c r="F20" s="30">
        <v>0</v>
      </c>
      <c r="G20" s="3">
        <v>0</v>
      </c>
      <c r="H20" s="3">
        <v>0</v>
      </c>
      <c r="I20" s="3">
        <v>0</v>
      </c>
      <c r="J20" s="31">
        <v>0</v>
      </c>
    </row>
    <row r="21" spans="1:10" ht="12.75">
      <c r="A21" s="25" t="s">
        <v>12</v>
      </c>
      <c r="B21" s="30">
        <v>121</v>
      </c>
      <c r="C21" s="3">
        <v>106</v>
      </c>
      <c r="D21" s="3">
        <v>268</v>
      </c>
      <c r="E21" s="36">
        <v>275</v>
      </c>
      <c r="F21" s="30">
        <v>360</v>
      </c>
      <c r="G21" s="3">
        <v>130</v>
      </c>
      <c r="H21" s="3">
        <v>243</v>
      </c>
      <c r="I21" s="3">
        <v>246</v>
      </c>
      <c r="J21" s="31">
        <v>481</v>
      </c>
    </row>
    <row r="22" spans="1:10" ht="12.75">
      <c r="A22" s="25" t="s">
        <v>13</v>
      </c>
      <c r="B22" s="30">
        <v>92</v>
      </c>
      <c r="C22" s="3">
        <v>25</v>
      </c>
      <c r="D22" s="3">
        <v>155</v>
      </c>
      <c r="E22" s="36">
        <v>312</v>
      </c>
      <c r="F22" s="30">
        <v>0</v>
      </c>
      <c r="G22" s="3">
        <v>0</v>
      </c>
      <c r="H22" s="3">
        <v>0</v>
      </c>
      <c r="I22" s="3">
        <v>0</v>
      </c>
      <c r="J22" s="31">
        <v>0</v>
      </c>
    </row>
    <row r="23" spans="1:10" ht="12.75">
      <c r="A23" s="25" t="s">
        <v>14</v>
      </c>
      <c r="B23" s="30">
        <v>22</v>
      </c>
      <c r="C23" s="3">
        <v>14</v>
      </c>
      <c r="D23" s="3">
        <v>27</v>
      </c>
      <c r="E23" s="36">
        <v>39</v>
      </c>
      <c r="F23" s="30">
        <v>0</v>
      </c>
      <c r="G23" s="3">
        <v>0</v>
      </c>
      <c r="H23" s="3">
        <v>0</v>
      </c>
      <c r="I23" s="3">
        <v>0</v>
      </c>
      <c r="J23" s="31">
        <v>0</v>
      </c>
    </row>
    <row r="24" spans="1:10" ht="12.75">
      <c r="A24" s="25" t="s">
        <v>15</v>
      </c>
      <c r="B24" s="30">
        <v>88</v>
      </c>
      <c r="C24" s="3">
        <v>75</v>
      </c>
      <c r="D24" s="3">
        <v>141</v>
      </c>
      <c r="E24" s="36">
        <v>68</v>
      </c>
      <c r="F24" s="30">
        <v>154</v>
      </c>
      <c r="G24" s="3">
        <v>443</v>
      </c>
      <c r="H24" s="3">
        <v>566</v>
      </c>
      <c r="I24" s="3">
        <v>275</v>
      </c>
      <c r="J24" s="31">
        <v>182</v>
      </c>
    </row>
    <row r="25" spans="1:10" ht="13.5" thickBot="1">
      <c r="A25" s="26" t="s">
        <v>16</v>
      </c>
      <c r="B25" s="32">
        <v>15</v>
      </c>
      <c r="C25" s="4">
        <v>0</v>
      </c>
      <c r="D25" s="4">
        <v>16</v>
      </c>
      <c r="E25" s="37">
        <v>10</v>
      </c>
      <c r="F25" s="32">
        <v>0</v>
      </c>
      <c r="G25" s="4">
        <v>0</v>
      </c>
      <c r="H25" s="4">
        <v>0</v>
      </c>
      <c r="I25" s="4">
        <v>0</v>
      </c>
      <c r="J25" s="33">
        <v>0</v>
      </c>
    </row>
    <row r="26" spans="1:10" ht="13.5" thickBot="1">
      <c r="A26" s="27" t="s">
        <v>19</v>
      </c>
      <c r="B26" s="34">
        <v>2863</v>
      </c>
      <c r="C26" s="19">
        <v>1271</v>
      </c>
      <c r="D26" s="19">
        <v>4359</v>
      </c>
      <c r="E26" s="38">
        <v>3911</v>
      </c>
      <c r="F26" s="34">
        <v>1145</v>
      </c>
      <c r="G26" s="19">
        <v>1060</v>
      </c>
      <c r="H26" s="19">
        <v>1569</v>
      </c>
      <c r="I26" s="19">
        <v>912</v>
      </c>
      <c r="J26" s="20">
        <v>1353</v>
      </c>
    </row>
    <row r="27" spans="1:13" ht="12.75">
      <c r="A27" s="11"/>
      <c r="B27" s="12"/>
      <c r="C27" s="12"/>
      <c r="D27" s="12"/>
      <c r="E27" s="12"/>
      <c r="F27" s="12"/>
      <c r="G27" s="12"/>
      <c r="H27" s="12"/>
      <c r="I27" s="12"/>
      <c r="J27" s="13"/>
      <c r="K27" s="13"/>
      <c r="L27" s="13"/>
      <c r="M27" s="13"/>
    </row>
  </sheetData>
  <sheetProtection/>
  <mergeCells count="4">
    <mergeCell ref="B2:M2"/>
    <mergeCell ref="B4:M4"/>
    <mergeCell ref="B7:E7"/>
    <mergeCell ref="F7:J7"/>
  </mergeCells>
  <hyperlinks>
    <hyperlink ref="J5" location="Inicio!A1" display="Volver a Inicio"/>
  </hyperlinks>
  <printOptions/>
  <pageMargins left="0.34" right="0.32" top="0.95" bottom="0.43" header="0" footer="0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3.8515625" style="1" customWidth="1"/>
    <col min="2" max="14" width="13.140625" style="1" customWidth="1"/>
    <col min="15" max="15" width="14.140625" style="1" bestFit="1" customWidth="1"/>
    <col min="16" max="16" width="13.140625" style="1" customWidth="1"/>
    <col min="17" max="16384" width="11.421875" style="1" customWidth="1"/>
  </cols>
  <sheetData>
    <row r="1" spans="2:6" ht="12.75">
      <c r="B1" s="97"/>
      <c r="C1" s="97"/>
      <c r="D1" s="97"/>
      <c r="E1" s="97"/>
      <c r="F1" s="97"/>
    </row>
    <row r="2" spans="1:16" ht="15">
      <c r="A2" s="107" t="s">
        <v>50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</row>
    <row r="3" spans="1:16" s="9" customFormat="1" ht="15.75" thickBot="1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</row>
    <row r="4" spans="1:16" s="9" customFormat="1" ht="15.75" thickBot="1">
      <c r="A4" s="109">
        <v>2016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6" t="s">
        <v>54</v>
      </c>
      <c r="P4" s="109"/>
    </row>
    <row r="5" spans="1:16" ht="12.75">
      <c r="A5" s="98" t="s">
        <v>43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</row>
    <row r="6" spans="1:16" ht="13.5" thickBo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2:16" ht="12.75">
      <c r="B7" s="102" t="s">
        <v>20</v>
      </c>
      <c r="C7" s="100"/>
      <c r="D7" s="100"/>
      <c r="E7" s="100"/>
      <c r="F7" s="103"/>
      <c r="G7" s="102" t="s">
        <v>21</v>
      </c>
      <c r="H7" s="100"/>
      <c r="I7" s="100"/>
      <c r="J7" s="100"/>
      <c r="K7" s="101"/>
      <c r="L7" s="99" t="s">
        <v>28</v>
      </c>
      <c r="M7" s="100"/>
      <c r="N7" s="100"/>
      <c r="O7" s="100"/>
      <c r="P7" s="101"/>
    </row>
    <row r="8" spans="2:16" ht="26.25" thickBot="1">
      <c r="B8" s="44" t="s">
        <v>22</v>
      </c>
      <c r="C8" s="45" t="s">
        <v>23</v>
      </c>
      <c r="D8" s="45" t="s">
        <v>24</v>
      </c>
      <c r="E8" s="45" t="s">
        <v>25</v>
      </c>
      <c r="F8" s="46" t="s">
        <v>27</v>
      </c>
      <c r="G8" s="44" t="s">
        <v>22</v>
      </c>
      <c r="H8" s="45" t="s">
        <v>23</v>
      </c>
      <c r="I8" s="45" t="s">
        <v>24</v>
      </c>
      <c r="J8" s="45" t="s">
        <v>25</v>
      </c>
      <c r="K8" s="47" t="s">
        <v>27</v>
      </c>
      <c r="L8" s="48" t="s">
        <v>22</v>
      </c>
      <c r="M8" s="45" t="s">
        <v>23</v>
      </c>
      <c r="N8" s="45" t="s">
        <v>24</v>
      </c>
      <c r="O8" s="45" t="s">
        <v>25</v>
      </c>
      <c r="P8" s="47" t="s">
        <v>26</v>
      </c>
    </row>
    <row r="9" spans="1:16" ht="12.75">
      <c r="A9" s="24" t="s">
        <v>2</v>
      </c>
      <c r="B9" s="39">
        <v>926</v>
      </c>
      <c r="C9" s="40">
        <v>418</v>
      </c>
      <c r="D9" s="40">
        <v>29</v>
      </c>
      <c r="E9" s="40">
        <v>450</v>
      </c>
      <c r="F9" s="41">
        <v>29</v>
      </c>
      <c r="G9" s="39">
        <v>239</v>
      </c>
      <c r="H9" s="40">
        <v>93</v>
      </c>
      <c r="I9" s="40">
        <v>8</v>
      </c>
      <c r="J9" s="40">
        <v>130</v>
      </c>
      <c r="K9" s="42">
        <v>8</v>
      </c>
      <c r="L9" s="43">
        <v>1165</v>
      </c>
      <c r="M9" s="40">
        <v>511</v>
      </c>
      <c r="N9" s="40">
        <v>37</v>
      </c>
      <c r="O9" s="40">
        <v>580</v>
      </c>
      <c r="P9" s="42">
        <v>37</v>
      </c>
    </row>
    <row r="10" spans="1:16" ht="12.75">
      <c r="A10" s="25" t="s">
        <v>3</v>
      </c>
      <c r="B10" s="30">
        <v>94</v>
      </c>
      <c r="C10" s="3">
        <v>47</v>
      </c>
      <c r="D10" s="3">
        <v>12</v>
      </c>
      <c r="E10" s="3">
        <v>30</v>
      </c>
      <c r="F10" s="36">
        <v>5</v>
      </c>
      <c r="G10" s="30">
        <v>44</v>
      </c>
      <c r="H10" s="3">
        <v>15</v>
      </c>
      <c r="I10" s="3">
        <v>9</v>
      </c>
      <c r="J10" s="3">
        <v>12</v>
      </c>
      <c r="K10" s="31">
        <v>8</v>
      </c>
      <c r="L10" s="21">
        <v>138</v>
      </c>
      <c r="M10" s="3">
        <v>62</v>
      </c>
      <c r="N10" s="3">
        <v>21</v>
      </c>
      <c r="O10" s="3">
        <v>42</v>
      </c>
      <c r="P10" s="31">
        <v>13</v>
      </c>
    </row>
    <row r="11" spans="1:16" ht="12.75">
      <c r="A11" s="25" t="s">
        <v>4</v>
      </c>
      <c r="B11" s="30">
        <v>61</v>
      </c>
      <c r="C11" s="3">
        <v>33</v>
      </c>
      <c r="D11" s="3">
        <v>2</v>
      </c>
      <c r="E11" s="3">
        <v>24</v>
      </c>
      <c r="F11" s="36">
        <v>2</v>
      </c>
      <c r="G11" s="30">
        <v>41</v>
      </c>
      <c r="H11" s="3">
        <v>26</v>
      </c>
      <c r="I11" s="3">
        <v>2</v>
      </c>
      <c r="J11" s="3">
        <v>12</v>
      </c>
      <c r="K11" s="31">
        <v>1</v>
      </c>
      <c r="L11" s="21">
        <v>102</v>
      </c>
      <c r="M11" s="3">
        <v>59</v>
      </c>
      <c r="N11" s="3">
        <v>4</v>
      </c>
      <c r="O11" s="3">
        <v>36</v>
      </c>
      <c r="P11" s="31">
        <v>3</v>
      </c>
    </row>
    <row r="12" spans="1:16" ht="12.75">
      <c r="A12" s="25" t="s">
        <v>52</v>
      </c>
      <c r="B12" s="30">
        <v>73</v>
      </c>
      <c r="C12" s="3">
        <v>43</v>
      </c>
      <c r="D12" s="3">
        <v>9</v>
      </c>
      <c r="E12" s="3">
        <v>17</v>
      </c>
      <c r="F12" s="36">
        <v>4</v>
      </c>
      <c r="G12" s="30">
        <v>51</v>
      </c>
      <c r="H12" s="3">
        <v>30</v>
      </c>
      <c r="I12" s="3">
        <v>3</v>
      </c>
      <c r="J12" s="3">
        <v>14</v>
      </c>
      <c r="K12" s="31">
        <v>4</v>
      </c>
      <c r="L12" s="21">
        <v>124</v>
      </c>
      <c r="M12" s="3">
        <v>73</v>
      </c>
      <c r="N12" s="3">
        <v>12</v>
      </c>
      <c r="O12" s="3">
        <v>31</v>
      </c>
      <c r="P12" s="31">
        <v>8</v>
      </c>
    </row>
    <row r="13" spans="1:16" ht="12.75">
      <c r="A13" s="25" t="s">
        <v>5</v>
      </c>
      <c r="B13" s="30">
        <v>129</v>
      </c>
      <c r="C13" s="3">
        <v>71</v>
      </c>
      <c r="D13" s="3">
        <v>10</v>
      </c>
      <c r="E13" s="3">
        <v>42</v>
      </c>
      <c r="F13" s="36">
        <v>6</v>
      </c>
      <c r="G13" s="30">
        <v>50</v>
      </c>
      <c r="H13" s="3">
        <v>23</v>
      </c>
      <c r="I13" s="3">
        <v>2</v>
      </c>
      <c r="J13" s="3">
        <v>24</v>
      </c>
      <c r="K13" s="31">
        <v>1</v>
      </c>
      <c r="L13" s="21">
        <v>179</v>
      </c>
      <c r="M13" s="3">
        <v>94</v>
      </c>
      <c r="N13" s="3">
        <v>12</v>
      </c>
      <c r="O13" s="3">
        <v>66</v>
      </c>
      <c r="P13" s="31">
        <v>7</v>
      </c>
    </row>
    <row r="14" spans="1:16" ht="12.75">
      <c r="A14" s="25" t="s">
        <v>6</v>
      </c>
      <c r="B14" s="30">
        <v>36</v>
      </c>
      <c r="C14" s="3">
        <v>21</v>
      </c>
      <c r="D14" s="3">
        <v>0</v>
      </c>
      <c r="E14" s="3">
        <v>14</v>
      </c>
      <c r="F14" s="36">
        <v>1</v>
      </c>
      <c r="G14" s="30">
        <v>14</v>
      </c>
      <c r="H14" s="3">
        <v>5</v>
      </c>
      <c r="I14" s="3">
        <v>0</v>
      </c>
      <c r="J14" s="3">
        <v>5</v>
      </c>
      <c r="K14" s="31">
        <v>4</v>
      </c>
      <c r="L14" s="21">
        <v>50</v>
      </c>
      <c r="M14" s="3">
        <v>26</v>
      </c>
      <c r="N14" s="3">
        <v>0</v>
      </c>
      <c r="O14" s="3">
        <v>19</v>
      </c>
      <c r="P14" s="31">
        <v>5</v>
      </c>
    </row>
    <row r="15" spans="1:16" ht="12.75">
      <c r="A15" s="25" t="s">
        <v>7</v>
      </c>
      <c r="B15" s="30">
        <v>145</v>
      </c>
      <c r="C15" s="3">
        <v>75</v>
      </c>
      <c r="D15" s="3">
        <v>12</v>
      </c>
      <c r="E15" s="3">
        <v>51</v>
      </c>
      <c r="F15" s="36">
        <v>7</v>
      </c>
      <c r="G15" s="30">
        <v>62</v>
      </c>
      <c r="H15" s="3">
        <v>27</v>
      </c>
      <c r="I15" s="3">
        <v>6</v>
      </c>
      <c r="J15" s="3">
        <v>24</v>
      </c>
      <c r="K15" s="31">
        <v>5</v>
      </c>
      <c r="L15" s="21">
        <v>207</v>
      </c>
      <c r="M15" s="3">
        <v>102</v>
      </c>
      <c r="N15" s="3">
        <v>18</v>
      </c>
      <c r="O15" s="3">
        <v>75</v>
      </c>
      <c r="P15" s="31">
        <v>12</v>
      </c>
    </row>
    <row r="16" spans="1:16" ht="12.75">
      <c r="A16" s="25" t="s">
        <v>8</v>
      </c>
      <c r="B16" s="30">
        <v>104</v>
      </c>
      <c r="C16" s="3">
        <v>35</v>
      </c>
      <c r="D16" s="3">
        <v>8</v>
      </c>
      <c r="E16" s="3">
        <v>53</v>
      </c>
      <c r="F16" s="36">
        <v>8</v>
      </c>
      <c r="G16" s="30">
        <v>52</v>
      </c>
      <c r="H16" s="3">
        <v>22</v>
      </c>
      <c r="I16" s="3">
        <v>4</v>
      </c>
      <c r="J16" s="3">
        <v>21</v>
      </c>
      <c r="K16" s="31">
        <v>5</v>
      </c>
      <c r="L16" s="21">
        <v>156</v>
      </c>
      <c r="M16" s="3">
        <v>57</v>
      </c>
      <c r="N16" s="3">
        <v>12</v>
      </c>
      <c r="O16" s="3">
        <v>74</v>
      </c>
      <c r="P16" s="31">
        <v>13</v>
      </c>
    </row>
    <row r="17" spans="1:16" ht="12.75">
      <c r="A17" s="25" t="s">
        <v>9</v>
      </c>
      <c r="B17" s="30">
        <v>512</v>
      </c>
      <c r="C17" s="3">
        <v>176</v>
      </c>
      <c r="D17" s="3">
        <v>64</v>
      </c>
      <c r="E17" s="3">
        <v>220</v>
      </c>
      <c r="F17" s="36">
        <v>52</v>
      </c>
      <c r="G17" s="30">
        <v>293</v>
      </c>
      <c r="H17" s="3">
        <v>93</v>
      </c>
      <c r="I17" s="3">
        <v>28</v>
      </c>
      <c r="J17" s="3">
        <v>129</v>
      </c>
      <c r="K17" s="31">
        <v>43</v>
      </c>
      <c r="L17" s="21">
        <v>805</v>
      </c>
      <c r="M17" s="3">
        <v>269</v>
      </c>
      <c r="N17" s="3">
        <v>92</v>
      </c>
      <c r="O17" s="3">
        <v>349</v>
      </c>
      <c r="P17" s="31">
        <v>95</v>
      </c>
    </row>
    <row r="18" spans="1:16" ht="12.75">
      <c r="A18" s="25" t="s">
        <v>53</v>
      </c>
      <c r="B18" s="30">
        <v>351</v>
      </c>
      <c r="C18" s="3">
        <v>163</v>
      </c>
      <c r="D18" s="3">
        <v>48</v>
      </c>
      <c r="E18" s="3">
        <v>120</v>
      </c>
      <c r="F18" s="36">
        <v>20</v>
      </c>
      <c r="G18" s="30">
        <v>176</v>
      </c>
      <c r="H18" s="3">
        <v>81</v>
      </c>
      <c r="I18" s="3">
        <v>21</v>
      </c>
      <c r="J18" s="3">
        <v>63</v>
      </c>
      <c r="K18" s="31">
        <v>11</v>
      </c>
      <c r="L18" s="21">
        <v>527</v>
      </c>
      <c r="M18" s="3">
        <v>244</v>
      </c>
      <c r="N18" s="3">
        <v>69</v>
      </c>
      <c r="O18" s="3">
        <v>183</v>
      </c>
      <c r="P18" s="31">
        <v>31</v>
      </c>
    </row>
    <row r="19" spans="1:16" ht="12.75">
      <c r="A19" s="25" t="s">
        <v>10</v>
      </c>
      <c r="B19" s="30">
        <v>64</v>
      </c>
      <c r="C19" s="3">
        <v>47</v>
      </c>
      <c r="D19" s="3">
        <v>4</v>
      </c>
      <c r="E19" s="3">
        <v>11</v>
      </c>
      <c r="F19" s="36">
        <v>2</v>
      </c>
      <c r="G19" s="30">
        <v>14</v>
      </c>
      <c r="H19" s="3">
        <v>9</v>
      </c>
      <c r="I19" s="3">
        <v>1</v>
      </c>
      <c r="J19" s="3">
        <v>4</v>
      </c>
      <c r="K19" s="31">
        <v>0</v>
      </c>
      <c r="L19" s="21">
        <v>78</v>
      </c>
      <c r="M19" s="3">
        <v>56</v>
      </c>
      <c r="N19" s="3">
        <v>5</v>
      </c>
      <c r="O19" s="3">
        <v>15</v>
      </c>
      <c r="P19" s="31">
        <v>2</v>
      </c>
    </row>
    <row r="20" spans="1:16" ht="12.75">
      <c r="A20" s="25" t="s">
        <v>11</v>
      </c>
      <c r="B20" s="30">
        <v>149</v>
      </c>
      <c r="C20" s="3">
        <v>93</v>
      </c>
      <c r="D20" s="3">
        <v>0</v>
      </c>
      <c r="E20" s="3">
        <v>54</v>
      </c>
      <c r="F20" s="36">
        <v>2</v>
      </c>
      <c r="G20" s="30">
        <v>41</v>
      </c>
      <c r="H20" s="3">
        <v>16</v>
      </c>
      <c r="I20" s="3">
        <v>2</v>
      </c>
      <c r="J20" s="3">
        <v>20</v>
      </c>
      <c r="K20" s="31">
        <v>3</v>
      </c>
      <c r="L20" s="21">
        <v>190</v>
      </c>
      <c r="M20" s="3">
        <v>109</v>
      </c>
      <c r="N20" s="3">
        <v>2</v>
      </c>
      <c r="O20" s="3">
        <v>74</v>
      </c>
      <c r="P20" s="31">
        <v>5</v>
      </c>
    </row>
    <row r="21" spans="1:16" ht="12.75">
      <c r="A21" s="25" t="s">
        <v>12</v>
      </c>
      <c r="B21" s="30">
        <v>396</v>
      </c>
      <c r="C21" s="3">
        <v>127</v>
      </c>
      <c r="D21" s="3">
        <v>37</v>
      </c>
      <c r="E21" s="3">
        <v>181</v>
      </c>
      <c r="F21" s="36">
        <v>51</v>
      </c>
      <c r="G21" s="30">
        <v>195</v>
      </c>
      <c r="H21" s="3">
        <v>67</v>
      </c>
      <c r="I21" s="3">
        <v>24</v>
      </c>
      <c r="J21" s="3">
        <v>77</v>
      </c>
      <c r="K21" s="31">
        <v>27</v>
      </c>
      <c r="L21" s="21">
        <v>591</v>
      </c>
      <c r="M21" s="3">
        <v>194</v>
      </c>
      <c r="N21" s="3">
        <v>61</v>
      </c>
      <c r="O21" s="3">
        <v>258</v>
      </c>
      <c r="P21" s="31">
        <v>78</v>
      </c>
    </row>
    <row r="22" spans="1:16" ht="12.75">
      <c r="A22" s="25" t="s">
        <v>13</v>
      </c>
      <c r="B22" s="30">
        <v>23</v>
      </c>
      <c r="C22" s="3">
        <v>8</v>
      </c>
      <c r="D22" s="3">
        <v>4</v>
      </c>
      <c r="E22" s="3">
        <v>7</v>
      </c>
      <c r="F22" s="36">
        <v>4</v>
      </c>
      <c r="G22" s="30">
        <v>15</v>
      </c>
      <c r="H22" s="3">
        <v>5</v>
      </c>
      <c r="I22" s="3">
        <v>4</v>
      </c>
      <c r="J22" s="3">
        <v>5</v>
      </c>
      <c r="K22" s="31">
        <v>1</v>
      </c>
      <c r="L22" s="21">
        <v>38</v>
      </c>
      <c r="M22" s="3">
        <v>13</v>
      </c>
      <c r="N22" s="3">
        <v>8</v>
      </c>
      <c r="O22" s="3">
        <v>12</v>
      </c>
      <c r="P22" s="31">
        <v>5</v>
      </c>
    </row>
    <row r="23" spans="1:16" ht="12.75">
      <c r="A23" s="25" t="s">
        <v>14</v>
      </c>
      <c r="B23" s="30">
        <v>12</v>
      </c>
      <c r="C23" s="3">
        <v>7</v>
      </c>
      <c r="D23" s="3">
        <v>4</v>
      </c>
      <c r="E23" s="3">
        <v>1</v>
      </c>
      <c r="F23" s="36">
        <v>0</v>
      </c>
      <c r="G23" s="30">
        <v>12</v>
      </c>
      <c r="H23" s="3">
        <v>4</v>
      </c>
      <c r="I23" s="3">
        <v>7</v>
      </c>
      <c r="J23" s="3">
        <v>0</v>
      </c>
      <c r="K23" s="31">
        <v>1</v>
      </c>
      <c r="L23" s="21">
        <v>24</v>
      </c>
      <c r="M23" s="3">
        <v>11</v>
      </c>
      <c r="N23" s="3">
        <v>11</v>
      </c>
      <c r="O23" s="3">
        <v>1</v>
      </c>
      <c r="P23" s="31">
        <v>1</v>
      </c>
    </row>
    <row r="24" spans="1:16" ht="12.75">
      <c r="A24" s="25" t="s">
        <v>15</v>
      </c>
      <c r="B24" s="30">
        <v>142</v>
      </c>
      <c r="C24" s="3">
        <v>60</v>
      </c>
      <c r="D24" s="3">
        <v>24</v>
      </c>
      <c r="E24" s="3">
        <v>50</v>
      </c>
      <c r="F24" s="36">
        <v>8</v>
      </c>
      <c r="G24" s="30">
        <v>106</v>
      </c>
      <c r="H24" s="3">
        <v>40</v>
      </c>
      <c r="I24" s="3">
        <v>27</v>
      </c>
      <c r="J24" s="3">
        <v>27</v>
      </c>
      <c r="K24" s="31">
        <v>12</v>
      </c>
      <c r="L24" s="21">
        <v>248</v>
      </c>
      <c r="M24" s="3">
        <v>100</v>
      </c>
      <c r="N24" s="3">
        <v>51</v>
      </c>
      <c r="O24" s="3">
        <v>77</v>
      </c>
      <c r="P24" s="31">
        <v>20</v>
      </c>
    </row>
    <row r="25" spans="1:16" ht="13.5" thickBot="1">
      <c r="A25" s="26" t="s">
        <v>16</v>
      </c>
      <c r="B25" s="32">
        <v>5</v>
      </c>
      <c r="C25" s="4">
        <v>0</v>
      </c>
      <c r="D25" s="4">
        <v>2</v>
      </c>
      <c r="E25" s="4">
        <v>3</v>
      </c>
      <c r="F25" s="37">
        <v>0</v>
      </c>
      <c r="G25" s="32">
        <v>4</v>
      </c>
      <c r="H25" s="4">
        <v>1</v>
      </c>
      <c r="I25" s="4">
        <v>0</v>
      </c>
      <c r="J25" s="4">
        <v>3</v>
      </c>
      <c r="K25" s="33">
        <v>0</v>
      </c>
      <c r="L25" s="22">
        <v>9</v>
      </c>
      <c r="M25" s="4">
        <v>1</v>
      </c>
      <c r="N25" s="4">
        <v>2</v>
      </c>
      <c r="O25" s="4">
        <v>6</v>
      </c>
      <c r="P25" s="33">
        <v>0</v>
      </c>
    </row>
    <row r="26" spans="1:16" ht="13.5" thickBot="1">
      <c r="A26" s="27" t="s">
        <v>19</v>
      </c>
      <c r="B26" s="34">
        <v>3222</v>
      </c>
      <c r="C26" s="19">
        <v>1424</v>
      </c>
      <c r="D26" s="19">
        <v>269</v>
      </c>
      <c r="E26" s="19">
        <v>1328</v>
      </c>
      <c r="F26" s="38">
        <v>201</v>
      </c>
      <c r="G26" s="34">
        <v>1409</v>
      </c>
      <c r="H26" s="19">
        <v>557</v>
      </c>
      <c r="I26" s="19">
        <v>148</v>
      </c>
      <c r="J26" s="19">
        <v>570</v>
      </c>
      <c r="K26" s="20">
        <v>134</v>
      </c>
      <c r="L26" s="23">
        <v>4631</v>
      </c>
      <c r="M26" s="19">
        <v>1981</v>
      </c>
      <c r="N26" s="19">
        <v>417</v>
      </c>
      <c r="O26" s="19">
        <v>1898</v>
      </c>
      <c r="P26" s="20">
        <v>335</v>
      </c>
    </row>
  </sheetData>
  <sheetProtection/>
  <mergeCells count="6">
    <mergeCell ref="B1:F1"/>
    <mergeCell ref="A2:P2"/>
    <mergeCell ref="A5:P5"/>
    <mergeCell ref="L7:P7"/>
    <mergeCell ref="B7:F7"/>
    <mergeCell ref="G7:K7"/>
  </mergeCells>
  <hyperlinks>
    <hyperlink ref="O4" location="Inicio!A1" display="Volver a Inicio"/>
  </hyperlinks>
  <printOptions/>
  <pageMargins left="0.34" right="0.32" top="1" bottom="1" header="0" footer="0"/>
  <pageSetup horizontalDpi="600" verticalDpi="6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3.8515625" style="1" customWidth="1"/>
    <col min="2" max="4" width="23.57421875" style="1" customWidth="1"/>
    <col min="5" max="5" width="12.28125" style="1" customWidth="1"/>
    <col min="6" max="7" width="11.421875" style="1" customWidth="1"/>
    <col min="8" max="8" width="10.00390625" style="1" customWidth="1"/>
    <col min="9" max="11" width="11.421875" style="1" customWidth="1"/>
    <col min="12" max="12" width="10.7109375" style="1" customWidth="1"/>
    <col min="13" max="13" width="10.8515625" style="1" customWidth="1"/>
    <col min="14" max="14" width="10.57421875" style="1" customWidth="1"/>
    <col min="15" max="16384" width="11.421875" style="1" customWidth="1"/>
  </cols>
  <sheetData>
    <row r="1" spans="1:4" ht="25.5" customHeight="1">
      <c r="A1" s="7"/>
      <c r="B1" s="110" t="s">
        <v>41</v>
      </c>
      <c r="C1" s="111"/>
      <c r="D1" s="112"/>
    </row>
    <row r="2" spans="1:4" ht="13.5" thickBot="1">
      <c r="A2" s="7"/>
      <c r="C2" s="7"/>
      <c r="D2" s="7"/>
    </row>
    <row r="3" spans="1:4" ht="15.75" thickBot="1">
      <c r="A3" s="105">
        <v>2016</v>
      </c>
      <c r="D3" s="106" t="s">
        <v>54</v>
      </c>
    </row>
    <row r="4" ht="13.5" thickBot="1"/>
    <row r="5" spans="1:7" ht="57.75" customHeight="1" thickBot="1">
      <c r="A5" s="53"/>
      <c r="B5" s="70" t="s">
        <v>38</v>
      </c>
      <c r="C5" s="71" t="s">
        <v>39</v>
      </c>
      <c r="D5" s="72" t="s">
        <v>40</v>
      </c>
      <c r="G5" s="8"/>
    </row>
    <row r="6" spans="1:4" ht="12.75">
      <c r="A6" s="54" t="s">
        <v>2</v>
      </c>
      <c r="B6" s="67">
        <f>+IF(PersonasEnjuiciadas!L9&gt;0,(PersonasEnjuiciadas!C9+PersonasEnjuiciadas!D9+PersonasEnjuiciadas!H9+PersonasEnjuiciadas!I9)/PersonasEnjuiciadas!L9,"-")</f>
        <v>0.4703862660944206</v>
      </c>
      <c r="C6" s="68">
        <f>+IF((PersonasEnjuiciadas!M9+PersonasEnjuiciadas!O9)&gt;0,(PersonasEnjuiciadas!C9+PersonasEnjuiciadas!H9)/(PersonasEnjuiciadas!M9+PersonasEnjuiciadas!O9),"-")</f>
        <v>0.46837763519706693</v>
      </c>
      <c r="D6" s="69">
        <f>+IF((PersonasEnjuiciadas!N9+PersonasEnjuiciadas!P9)&gt;0,(PersonasEnjuiciadas!D9+PersonasEnjuiciadas!I9)/(PersonasEnjuiciadas!N9+PersonasEnjuiciadas!P9),"-")</f>
        <v>0.5</v>
      </c>
    </row>
    <row r="7" spans="1:4" ht="12.75">
      <c r="A7" s="55" t="s">
        <v>3</v>
      </c>
      <c r="B7" s="58">
        <f>+IF(PersonasEnjuiciadas!L10&gt;0,(PersonasEnjuiciadas!C10+PersonasEnjuiciadas!D10+PersonasEnjuiciadas!H10+PersonasEnjuiciadas!I10)/PersonasEnjuiciadas!L10,"-")</f>
        <v>0.6014492753623188</v>
      </c>
      <c r="C7" s="64">
        <f>+IF((PersonasEnjuiciadas!M10+PersonasEnjuiciadas!O10)&gt;0,(PersonasEnjuiciadas!C10+PersonasEnjuiciadas!H10)/(PersonasEnjuiciadas!M10+PersonasEnjuiciadas!O10),"-")</f>
        <v>0.5961538461538461</v>
      </c>
      <c r="D7" s="61">
        <f>+IF((PersonasEnjuiciadas!N10+PersonasEnjuiciadas!P10)&gt;0,(PersonasEnjuiciadas!D10+PersonasEnjuiciadas!I10)/(PersonasEnjuiciadas!N10+PersonasEnjuiciadas!P10),"-")</f>
        <v>0.6176470588235294</v>
      </c>
    </row>
    <row r="8" spans="1:4" ht="12.75">
      <c r="A8" s="55" t="s">
        <v>4</v>
      </c>
      <c r="B8" s="58">
        <f>+IF(PersonasEnjuiciadas!L11&gt;0,(PersonasEnjuiciadas!C11+PersonasEnjuiciadas!D11+PersonasEnjuiciadas!H11+PersonasEnjuiciadas!I11)/PersonasEnjuiciadas!L11,"-")</f>
        <v>0.6176470588235294</v>
      </c>
      <c r="C8" s="64">
        <f>+IF((PersonasEnjuiciadas!M11+PersonasEnjuiciadas!O11)&gt;0,(PersonasEnjuiciadas!C11+PersonasEnjuiciadas!H11)/(PersonasEnjuiciadas!M11+PersonasEnjuiciadas!O11),"-")</f>
        <v>0.6210526315789474</v>
      </c>
      <c r="D8" s="61">
        <f>+IF((PersonasEnjuiciadas!N11+PersonasEnjuiciadas!P11)&gt;0,(PersonasEnjuiciadas!D11+PersonasEnjuiciadas!I11)/(PersonasEnjuiciadas!N11+PersonasEnjuiciadas!P11),"-")</f>
        <v>0.5714285714285714</v>
      </c>
    </row>
    <row r="9" spans="1:4" ht="12.75">
      <c r="A9" s="55" t="s">
        <v>52</v>
      </c>
      <c r="B9" s="58">
        <f>+IF(PersonasEnjuiciadas!L12&gt;0,(PersonasEnjuiciadas!C12+PersonasEnjuiciadas!D12+PersonasEnjuiciadas!H12+PersonasEnjuiciadas!I12)/PersonasEnjuiciadas!L12,"-")</f>
        <v>0.6854838709677419</v>
      </c>
      <c r="C9" s="64">
        <f>+IF((PersonasEnjuiciadas!M12+PersonasEnjuiciadas!O12)&gt;0,(PersonasEnjuiciadas!C12+PersonasEnjuiciadas!H12)/(PersonasEnjuiciadas!M12+PersonasEnjuiciadas!O12),"-")</f>
        <v>0.7019230769230769</v>
      </c>
      <c r="D9" s="61">
        <f>+IF((PersonasEnjuiciadas!N12+PersonasEnjuiciadas!P12)&gt;0,(PersonasEnjuiciadas!D12+PersonasEnjuiciadas!I12)/(PersonasEnjuiciadas!N12+PersonasEnjuiciadas!P12),"-")</f>
        <v>0.6</v>
      </c>
    </row>
    <row r="10" spans="1:4" ht="12.75">
      <c r="A10" s="55" t="s">
        <v>5</v>
      </c>
      <c r="B10" s="58">
        <f>+IF(PersonasEnjuiciadas!L13&gt;0,(PersonasEnjuiciadas!C13+PersonasEnjuiciadas!D13+PersonasEnjuiciadas!H13+PersonasEnjuiciadas!I13)/PersonasEnjuiciadas!L13,"-")</f>
        <v>0.5921787709497207</v>
      </c>
      <c r="C10" s="64">
        <f>+IF((PersonasEnjuiciadas!M13+PersonasEnjuiciadas!O13)&gt;0,(PersonasEnjuiciadas!C13+PersonasEnjuiciadas!H13)/(PersonasEnjuiciadas!M13+PersonasEnjuiciadas!O13),"-")</f>
        <v>0.5875</v>
      </c>
      <c r="D10" s="61">
        <f>+IF((PersonasEnjuiciadas!N13+PersonasEnjuiciadas!P13)&gt;0,(PersonasEnjuiciadas!D13+PersonasEnjuiciadas!I13)/(PersonasEnjuiciadas!N13+PersonasEnjuiciadas!P13),"-")</f>
        <v>0.631578947368421</v>
      </c>
    </row>
    <row r="11" spans="1:4" ht="12.75">
      <c r="A11" s="55" t="s">
        <v>6</v>
      </c>
      <c r="B11" s="58">
        <f>+IF(PersonasEnjuiciadas!L14&gt;0,(PersonasEnjuiciadas!C14+PersonasEnjuiciadas!D14+PersonasEnjuiciadas!H14+PersonasEnjuiciadas!I14)/PersonasEnjuiciadas!L14,"-")</f>
        <v>0.52</v>
      </c>
      <c r="C11" s="64">
        <f>+IF((PersonasEnjuiciadas!M14+PersonasEnjuiciadas!O14)&gt;0,(PersonasEnjuiciadas!C14+PersonasEnjuiciadas!H14)/(PersonasEnjuiciadas!M14+PersonasEnjuiciadas!O14),"-")</f>
        <v>0.5777777777777777</v>
      </c>
      <c r="D11" s="61">
        <f>+IF((PersonasEnjuiciadas!N14+PersonasEnjuiciadas!P14)&gt;0,(PersonasEnjuiciadas!D14+PersonasEnjuiciadas!I14)/(PersonasEnjuiciadas!N14+PersonasEnjuiciadas!P14),"-")</f>
        <v>0</v>
      </c>
    </row>
    <row r="12" spans="1:4" ht="12.75">
      <c r="A12" s="55" t="s">
        <v>7</v>
      </c>
      <c r="B12" s="58">
        <f>+IF(PersonasEnjuiciadas!L15&gt;0,(PersonasEnjuiciadas!C15+PersonasEnjuiciadas!D15+PersonasEnjuiciadas!H15+PersonasEnjuiciadas!I15)/PersonasEnjuiciadas!L15,"-")</f>
        <v>0.5797101449275363</v>
      </c>
      <c r="C12" s="64">
        <f>+IF((PersonasEnjuiciadas!M15+PersonasEnjuiciadas!O15)&gt;0,(PersonasEnjuiciadas!C15+PersonasEnjuiciadas!H15)/(PersonasEnjuiciadas!M15+PersonasEnjuiciadas!O15),"-")</f>
        <v>0.576271186440678</v>
      </c>
      <c r="D12" s="61">
        <f>+IF((PersonasEnjuiciadas!N15+PersonasEnjuiciadas!P15)&gt;0,(PersonasEnjuiciadas!D15+PersonasEnjuiciadas!I15)/(PersonasEnjuiciadas!N15+PersonasEnjuiciadas!P15),"-")</f>
        <v>0.6</v>
      </c>
    </row>
    <row r="13" spans="1:4" ht="12.75">
      <c r="A13" s="55" t="s">
        <v>8</v>
      </c>
      <c r="B13" s="58">
        <f>+IF(PersonasEnjuiciadas!L16&gt;0,(PersonasEnjuiciadas!C16+PersonasEnjuiciadas!D16+PersonasEnjuiciadas!H16+PersonasEnjuiciadas!I16)/PersonasEnjuiciadas!L16,"-")</f>
        <v>0.4423076923076923</v>
      </c>
      <c r="C13" s="64">
        <f>+IF((PersonasEnjuiciadas!M16+PersonasEnjuiciadas!O16)&gt;0,(PersonasEnjuiciadas!C16+PersonasEnjuiciadas!H16)/(PersonasEnjuiciadas!M16+PersonasEnjuiciadas!O16),"-")</f>
        <v>0.4351145038167939</v>
      </c>
      <c r="D13" s="61">
        <f>+IF((PersonasEnjuiciadas!N16+PersonasEnjuiciadas!P16)&gt;0,(PersonasEnjuiciadas!D16+PersonasEnjuiciadas!I16)/(PersonasEnjuiciadas!N16+PersonasEnjuiciadas!P16),"-")</f>
        <v>0.48</v>
      </c>
    </row>
    <row r="14" spans="1:4" ht="12.75">
      <c r="A14" s="55" t="s">
        <v>9</v>
      </c>
      <c r="B14" s="58">
        <f>+IF(PersonasEnjuiciadas!L17&gt;0,(PersonasEnjuiciadas!C17+PersonasEnjuiciadas!D17+PersonasEnjuiciadas!H17+PersonasEnjuiciadas!I17)/PersonasEnjuiciadas!L17,"-")</f>
        <v>0.4484472049689441</v>
      </c>
      <c r="C14" s="64">
        <f>+IF((PersonasEnjuiciadas!M17+PersonasEnjuiciadas!O17)&gt;0,(PersonasEnjuiciadas!C17+PersonasEnjuiciadas!H17)/(PersonasEnjuiciadas!M17+PersonasEnjuiciadas!O17),"-")</f>
        <v>0.43527508090614886</v>
      </c>
      <c r="D14" s="61">
        <f>+IF((PersonasEnjuiciadas!N17+PersonasEnjuiciadas!P17)&gt;0,(PersonasEnjuiciadas!D17+PersonasEnjuiciadas!I17)/(PersonasEnjuiciadas!N17+PersonasEnjuiciadas!P17),"-")</f>
        <v>0.4919786096256685</v>
      </c>
    </row>
    <row r="15" spans="1:4" ht="12.75">
      <c r="A15" s="55" t="s">
        <v>53</v>
      </c>
      <c r="B15" s="58">
        <f>+IF(PersonasEnjuiciadas!L18&gt;0,(PersonasEnjuiciadas!C18+PersonasEnjuiciadas!D18+PersonasEnjuiciadas!H18+PersonasEnjuiciadas!I18)/PersonasEnjuiciadas!L18,"-")</f>
        <v>0.5939278937381404</v>
      </c>
      <c r="C15" s="64">
        <f>+IF((PersonasEnjuiciadas!M18+PersonasEnjuiciadas!O18)&gt;0,(PersonasEnjuiciadas!C18+PersonasEnjuiciadas!H18)/(PersonasEnjuiciadas!M18+PersonasEnjuiciadas!O18),"-")</f>
        <v>0.5714285714285714</v>
      </c>
      <c r="D15" s="61">
        <f>+IF((PersonasEnjuiciadas!N18+PersonasEnjuiciadas!P18)&gt;0,(PersonasEnjuiciadas!D18+PersonasEnjuiciadas!I18)/(PersonasEnjuiciadas!N18+PersonasEnjuiciadas!P18),"-")</f>
        <v>0.69</v>
      </c>
    </row>
    <row r="16" spans="1:4" ht="12.75">
      <c r="A16" s="55" t="s">
        <v>10</v>
      </c>
      <c r="B16" s="58">
        <f>+IF(PersonasEnjuiciadas!L19&gt;0,(PersonasEnjuiciadas!C19+PersonasEnjuiciadas!D19+PersonasEnjuiciadas!H19+PersonasEnjuiciadas!I19)/PersonasEnjuiciadas!L19,"-")</f>
        <v>0.782051282051282</v>
      </c>
      <c r="C16" s="64">
        <f>+IF((PersonasEnjuiciadas!M19+PersonasEnjuiciadas!O19)&gt;0,(PersonasEnjuiciadas!C19+PersonasEnjuiciadas!H19)/(PersonasEnjuiciadas!M19+PersonasEnjuiciadas!O19),"-")</f>
        <v>0.7887323943661971</v>
      </c>
      <c r="D16" s="61">
        <f>+IF((PersonasEnjuiciadas!N19+PersonasEnjuiciadas!P19)&gt;0,(PersonasEnjuiciadas!D19+PersonasEnjuiciadas!I19)/(PersonasEnjuiciadas!N19+PersonasEnjuiciadas!P19),"-")</f>
        <v>0.7142857142857143</v>
      </c>
    </row>
    <row r="17" spans="1:4" ht="12.75">
      <c r="A17" s="55" t="s">
        <v>11</v>
      </c>
      <c r="B17" s="58">
        <f>+IF(PersonasEnjuiciadas!L20&gt;0,(PersonasEnjuiciadas!C20+PersonasEnjuiciadas!D20+PersonasEnjuiciadas!H20+PersonasEnjuiciadas!I20)/PersonasEnjuiciadas!L20,"-")</f>
        <v>0.5842105263157895</v>
      </c>
      <c r="C17" s="64">
        <f>+IF((PersonasEnjuiciadas!M20+PersonasEnjuiciadas!O20)&gt;0,(PersonasEnjuiciadas!C20+PersonasEnjuiciadas!H20)/(PersonasEnjuiciadas!M20+PersonasEnjuiciadas!O20),"-")</f>
        <v>0.5956284153005464</v>
      </c>
      <c r="D17" s="61">
        <f>+IF((PersonasEnjuiciadas!N20+PersonasEnjuiciadas!P20)&gt;0,(PersonasEnjuiciadas!D20+PersonasEnjuiciadas!I20)/(PersonasEnjuiciadas!N20+PersonasEnjuiciadas!P20),"-")</f>
        <v>0.2857142857142857</v>
      </c>
    </row>
    <row r="18" spans="1:4" ht="12.75">
      <c r="A18" s="55" t="s">
        <v>12</v>
      </c>
      <c r="B18" s="58">
        <f>+IF(PersonasEnjuiciadas!L21&gt;0,(PersonasEnjuiciadas!C21+PersonasEnjuiciadas!D21+PersonasEnjuiciadas!H21+PersonasEnjuiciadas!I21)/PersonasEnjuiciadas!L21,"-")</f>
        <v>0.43147208121827413</v>
      </c>
      <c r="C18" s="64">
        <f>+IF((PersonasEnjuiciadas!M21+PersonasEnjuiciadas!O21)&gt;0,(PersonasEnjuiciadas!C21+PersonasEnjuiciadas!H21)/(PersonasEnjuiciadas!M21+PersonasEnjuiciadas!O21),"-")</f>
        <v>0.42920353982300885</v>
      </c>
      <c r="D18" s="61">
        <f>+IF((PersonasEnjuiciadas!N21+PersonasEnjuiciadas!P21)&gt;0,(PersonasEnjuiciadas!D21+PersonasEnjuiciadas!I21)/(PersonasEnjuiciadas!N21+PersonasEnjuiciadas!P21),"-")</f>
        <v>0.43884892086330934</v>
      </c>
    </row>
    <row r="19" spans="1:4" ht="12.75">
      <c r="A19" s="55" t="s">
        <v>13</v>
      </c>
      <c r="B19" s="58">
        <f>+IF(PersonasEnjuiciadas!L22&gt;0,(PersonasEnjuiciadas!C22+PersonasEnjuiciadas!D22+PersonasEnjuiciadas!H22+PersonasEnjuiciadas!I22)/PersonasEnjuiciadas!L22,"-")</f>
        <v>0.5526315789473685</v>
      </c>
      <c r="C19" s="64">
        <f>+IF((PersonasEnjuiciadas!M22+PersonasEnjuiciadas!O22)&gt;0,(PersonasEnjuiciadas!C22+PersonasEnjuiciadas!H22)/(PersonasEnjuiciadas!M22+PersonasEnjuiciadas!O22),"-")</f>
        <v>0.52</v>
      </c>
      <c r="D19" s="61">
        <f>+IF((PersonasEnjuiciadas!N22+PersonasEnjuiciadas!P22)&gt;0,(PersonasEnjuiciadas!D22+PersonasEnjuiciadas!I22)/(PersonasEnjuiciadas!N22+PersonasEnjuiciadas!P22),"-")</f>
        <v>0.6153846153846154</v>
      </c>
    </row>
    <row r="20" spans="1:4" ht="12.75">
      <c r="A20" s="55" t="s">
        <v>14</v>
      </c>
      <c r="B20" s="58">
        <f>+IF(PersonasEnjuiciadas!L23&gt;0,(PersonasEnjuiciadas!C23+PersonasEnjuiciadas!D23+PersonasEnjuiciadas!H23+PersonasEnjuiciadas!I23)/PersonasEnjuiciadas!L23,"-")</f>
        <v>0.9166666666666666</v>
      </c>
      <c r="C20" s="64">
        <f>+IF((PersonasEnjuiciadas!M23+PersonasEnjuiciadas!O23)&gt;0,(PersonasEnjuiciadas!C23+PersonasEnjuiciadas!H23)/(PersonasEnjuiciadas!M23+PersonasEnjuiciadas!O23),"-")</f>
        <v>0.9166666666666666</v>
      </c>
      <c r="D20" s="61">
        <f>+IF((PersonasEnjuiciadas!N23+PersonasEnjuiciadas!P23)&gt;0,(PersonasEnjuiciadas!D23+PersonasEnjuiciadas!I23)/(PersonasEnjuiciadas!N23+PersonasEnjuiciadas!P23),"-")</f>
        <v>0.9166666666666666</v>
      </c>
    </row>
    <row r="21" spans="1:4" ht="12.75">
      <c r="A21" s="55" t="s">
        <v>15</v>
      </c>
      <c r="B21" s="58">
        <f>+IF(PersonasEnjuiciadas!L24&gt;0,(PersonasEnjuiciadas!C24+PersonasEnjuiciadas!D24+PersonasEnjuiciadas!H24+PersonasEnjuiciadas!I24)/PersonasEnjuiciadas!L24,"-")</f>
        <v>0.6088709677419355</v>
      </c>
      <c r="C21" s="64">
        <f>+IF((PersonasEnjuiciadas!M24+PersonasEnjuiciadas!O24)&gt;0,(PersonasEnjuiciadas!C24+PersonasEnjuiciadas!H24)/(PersonasEnjuiciadas!M24+PersonasEnjuiciadas!O24),"-")</f>
        <v>0.5649717514124294</v>
      </c>
      <c r="D21" s="61">
        <f>+IF((PersonasEnjuiciadas!N24+PersonasEnjuiciadas!P24)&gt;0,(PersonasEnjuiciadas!D24+PersonasEnjuiciadas!I24)/(PersonasEnjuiciadas!N24+PersonasEnjuiciadas!P24),"-")</f>
        <v>0.7183098591549296</v>
      </c>
    </row>
    <row r="22" spans="1:4" ht="13.5" thickBot="1">
      <c r="A22" s="56" t="s">
        <v>16</v>
      </c>
      <c r="B22" s="59">
        <f>+IF(PersonasEnjuiciadas!L25&gt;0,(PersonasEnjuiciadas!C25+PersonasEnjuiciadas!D25+PersonasEnjuiciadas!H25+PersonasEnjuiciadas!I25)/PersonasEnjuiciadas!L25,"-")</f>
        <v>0.3333333333333333</v>
      </c>
      <c r="C22" s="65">
        <f>+IF((PersonasEnjuiciadas!M25+PersonasEnjuiciadas!O25)&gt;0,(PersonasEnjuiciadas!C25+PersonasEnjuiciadas!H25)/(PersonasEnjuiciadas!M25+PersonasEnjuiciadas!O25),"-")</f>
        <v>0.14285714285714285</v>
      </c>
      <c r="D22" s="62">
        <f>+IF((PersonasEnjuiciadas!N25+PersonasEnjuiciadas!P25)&gt;0,(PersonasEnjuiciadas!D25+PersonasEnjuiciadas!I25)/(PersonasEnjuiciadas!N25+PersonasEnjuiciadas!P25),"-")</f>
        <v>1</v>
      </c>
    </row>
    <row r="23" spans="1:4" ht="13.5" thickBot="1">
      <c r="A23" s="57" t="s">
        <v>19</v>
      </c>
      <c r="B23" s="60">
        <f>+IF(PersonasEnjuiciadas!L26&gt;0,(PersonasEnjuiciadas!C26+PersonasEnjuiciadas!D26+PersonasEnjuiciadas!H26+PersonasEnjuiciadas!I26)/PersonasEnjuiciadas!L26,"-")</f>
        <v>0.517814726840855</v>
      </c>
      <c r="C23" s="66">
        <f>+IF((PersonasEnjuiciadas!M26+PersonasEnjuiciadas!O26)&gt;0,(PersonasEnjuiciadas!C26+PersonasEnjuiciadas!H26)/(PersonasEnjuiciadas!M26+PersonasEnjuiciadas!O26),"-")</f>
        <v>0.5106986336684712</v>
      </c>
      <c r="D23" s="63">
        <f>+IF((PersonasEnjuiciadas!N26+PersonasEnjuiciadas!P26)&gt;0,(PersonasEnjuiciadas!D26+PersonasEnjuiciadas!I26)/(PersonasEnjuiciadas!N26+PersonasEnjuiciadas!P26),"-")</f>
        <v>0.5545212765957447</v>
      </c>
    </row>
  </sheetData>
  <sheetProtection/>
  <mergeCells count="1">
    <mergeCell ref="B1:D1"/>
  </mergeCells>
  <hyperlinks>
    <hyperlink ref="D3" location="Inicio!A1" display="Volver a Inicio"/>
  </hyperlinks>
  <printOptions/>
  <pageMargins left="0.34" right="0.32" top="1.38" bottom="1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K23"/>
  <sheetViews>
    <sheetView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23.8515625" style="1" customWidth="1"/>
    <col min="2" max="6" width="18.57421875" style="1" customWidth="1"/>
    <col min="7" max="7" width="11.421875" style="1" customWidth="1"/>
    <col min="8" max="8" width="14.140625" style="1" bestFit="1" customWidth="1"/>
    <col min="9" max="16384" width="11.421875" style="1" customWidth="1"/>
  </cols>
  <sheetData>
    <row r="2" spans="1:11" ht="15.75" thickBot="1">
      <c r="A2" s="107" t="s">
        <v>50</v>
      </c>
      <c r="B2" s="107"/>
      <c r="C2" s="107"/>
      <c r="D2" s="107"/>
      <c r="E2" s="107"/>
      <c r="F2" s="107"/>
      <c r="I2" s="5"/>
      <c r="J2" s="5"/>
      <c r="K2" s="5"/>
    </row>
    <row r="3" spans="1:8" ht="13.5" thickBot="1">
      <c r="A3" s="98" t="s">
        <v>42</v>
      </c>
      <c r="B3" s="98"/>
      <c r="C3" s="98"/>
      <c r="D3" s="98"/>
      <c r="E3" s="98"/>
      <c r="F3" s="98"/>
      <c r="H3" s="106" t="s">
        <v>54</v>
      </c>
    </row>
    <row r="4" ht="15.75" thickBot="1">
      <c r="A4" s="105">
        <v>2016</v>
      </c>
    </row>
    <row r="5" spans="2:6" ht="51.75" thickBot="1">
      <c r="B5" s="70" t="s">
        <v>18</v>
      </c>
      <c r="C5" s="71" t="s">
        <v>17</v>
      </c>
      <c r="D5" s="81" t="s">
        <v>0</v>
      </c>
      <c r="E5" s="71" t="s">
        <v>45</v>
      </c>
      <c r="F5" s="72" t="s">
        <v>1</v>
      </c>
    </row>
    <row r="6" spans="1:6" ht="12.75">
      <c r="A6" s="54" t="s">
        <v>2</v>
      </c>
      <c r="B6" s="73">
        <v>294</v>
      </c>
      <c r="C6" s="77">
        <v>227</v>
      </c>
      <c r="D6" s="82">
        <v>594</v>
      </c>
      <c r="E6" s="77">
        <v>9</v>
      </c>
      <c r="F6" s="86">
        <v>39</v>
      </c>
    </row>
    <row r="7" spans="1:6" ht="12.75">
      <c r="A7" s="55" t="s">
        <v>3</v>
      </c>
      <c r="B7" s="74">
        <v>56</v>
      </c>
      <c r="C7" s="78">
        <v>23</v>
      </c>
      <c r="D7" s="83">
        <v>53</v>
      </c>
      <c r="E7" s="78">
        <v>1</v>
      </c>
      <c r="F7" s="87">
        <v>0</v>
      </c>
    </row>
    <row r="8" spans="1:6" ht="12.75">
      <c r="A8" s="55" t="s">
        <v>4</v>
      </c>
      <c r="B8" s="74">
        <v>37</v>
      </c>
      <c r="C8" s="78">
        <v>26</v>
      </c>
      <c r="D8" s="83">
        <v>36</v>
      </c>
      <c r="E8" s="78">
        <v>0</v>
      </c>
      <c r="F8" s="87">
        <v>0</v>
      </c>
    </row>
    <row r="9" spans="1:6" ht="12.75">
      <c r="A9" s="55" t="s">
        <v>52</v>
      </c>
      <c r="B9" s="74">
        <v>70</v>
      </c>
      <c r="C9" s="78">
        <v>13</v>
      </c>
      <c r="D9" s="83">
        <v>38</v>
      </c>
      <c r="E9" s="78">
        <v>1</v>
      </c>
      <c r="F9" s="87">
        <v>2</v>
      </c>
    </row>
    <row r="10" spans="1:6" ht="12.75">
      <c r="A10" s="55" t="s">
        <v>5</v>
      </c>
      <c r="B10" s="74">
        <v>50</v>
      </c>
      <c r="C10" s="78">
        <v>51</v>
      </c>
      <c r="D10" s="83">
        <v>71</v>
      </c>
      <c r="E10" s="78">
        <v>3</v>
      </c>
      <c r="F10" s="87">
        <v>8</v>
      </c>
    </row>
    <row r="11" spans="1:6" ht="12.75">
      <c r="A11" s="55" t="s">
        <v>6</v>
      </c>
      <c r="B11" s="74">
        <v>9</v>
      </c>
      <c r="C11" s="78">
        <v>16</v>
      </c>
      <c r="D11" s="83">
        <v>22</v>
      </c>
      <c r="E11" s="78">
        <v>0</v>
      </c>
      <c r="F11" s="87">
        <v>1</v>
      </c>
    </row>
    <row r="12" spans="1:6" ht="12.75">
      <c r="A12" s="55" t="s">
        <v>7</v>
      </c>
      <c r="B12" s="74">
        <v>79</v>
      </c>
      <c r="C12" s="78">
        <v>35</v>
      </c>
      <c r="D12" s="83">
        <v>74</v>
      </c>
      <c r="E12" s="78">
        <v>1</v>
      </c>
      <c r="F12" s="87">
        <v>8</v>
      </c>
    </row>
    <row r="13" spans="1:6" ht="12.75">
      <c r="A13" s="55" t="s">
        <v>8</v>
      </c>
      <c r="B13" s="74">
        <v>36</v>
      </c>
      <c r="C13" s="78">
        <v>30</v>
      </c>
      <c r="D13" s="83">
        <v>82</v>
      </c>
      <c r="E13" s="78">
        <v>0</v>
      </c>
      <c r="F13" s="87">
        <v>3</v>
      </c>
    </row>
    <row r="14" spans="1:6" ht="12.75">
      <c r="A14" s="55" t="s">
        <v>9</v>
      </c>
      <c r="B14" s="74">
        <v>180</v>
      </c>
      <c r="C14" s="78">
        <v>171</v>
      </c>
      <c r="D14" s="83">
        <v>421</v>
      </c>
      <c r="E14" s="78">
        <v>14</v>
      </c>
      <c r="F14" s="87">
        <v>44</v>
      </c>
    </row>
    <row r="15" spans="1:6" ht="12.75">
      <c r="A15" s="55" t="s">
        <v>53</v>
      </c>
      <c r="B15" s="74">
        <v>180</v>
      </c>
      <c r="C15" s="78">
        <v>120</v>
      </c>
      <c r="D15" s="83">
        <v>207</v>
      </c>
      <c r="E15" s="78">
        <v>7</v>
      </c>
      <c r="F15" s="87">
        <v>17</v>
      </c>
    </row>
    <row r="16" spans="1:6" ht="12.75">
      <c r="A16" s="55" t="s">
        <v>10</v>
      </c>
      <c r="B16" s="74">
        <v>48</v>
      </c>
      <c r="C16" s="78">
        <v>10</v>
      </c>
      <c r="D16" s="83">
        <v>17</v>
      </c>
      <c r="E16" s="78">
        <v>3</v>
      </c>
      <c r="F16" s="87">
        <v>3</v>
      </c>
    </row>
    <row r="17" spans="1:6" ht="12.75">
      <c r="A17" s="55" t="s">
        <v>11</v>
      </c>
      <c r="B17" s="74">
        <v>72</v>
      </c>
      <c r="C17" s="78">
        <v>36</v>
      </c>
      <c r="D17" s="83">
        <v>73</v>
      </c>
      <c r="E17" s="78">
        <v>0</v>
      </c>
      <c r="F17" s="87">
        <v>7</v>
      </c>
    </row>
    <row r="18" spans="1:6" ht="12.75">
      <c r="A18" s="55" t="s">
        <v>12</v>
      </c>
      <c r="B18" s="74">
        <v>112</v>
      </c>
      <c r="C18" s="78">
        <v>134</v>
      </c>
      <c r="D18" s="83">
        <v>309</v>
      </c>
      <c r="E18" s="78">
        <v>16</v>
      </c>
      <c r="F18" s="87">
        <v>26</v>
      </c>
    </row>
    <row r="19" spans="1:6" ht="12.75">
      <c r="A19" s="55" t="s">
        <v>13</v>
      </c>
      <c r="B19" s="74">
        <v>16</v>
      </c>
      <c r="C19" s="78">
        <v>4</v>
      </c>
      <c r="D19" s="83">
        <v>14</v>
      </c>
      <c r="E19" s="78">
        <v>2</v>
      </c>
      <c r="F19" s="87">
        <v>0</v>
      </c>
    </row>
    <row r="20" spans="1:6" ht="12.75">
      <c r="A20" s="55" t="s">
        <v>14</v>
      </c>
      <c r="B20" s="74">
        <v>18</v>
      </c>
      <c r="C20" s="78">
        <v>4</v>
      </c>
      <c r="D20" s="83">
        <v>2</v>
      </c>
      <c r="E20" s="78">
        <v>0</v>
      </c>
      <c r="F20" s="87">
        <v>0</v>
      </c>
    </row>
    <row r="21" spans="1:6" ht="12.75">
      <c r="A21" s="55" t="s">
        <v>15</v>
      </c>
      <c r="B21" s="74">
        <v>84</v>
      </c>
      <c r="C21" s="78">
        <v>59</v>
      </c>
      <c r="D21" s="83">
        <v>89</v>
      </c>
      <c r="E21" s="78">
        <v>0</v>
      </c>
      <c r="F21" s="87">
        <v>10</v>
      </c>
    </row>
    <row r="22" spans="1:6" ht="13.5" thickBot="1">
      <c r="A22" s="56" t="s">
        <v>16</v>
      </c>
      <c r="B22" s="75">
        <v>3</v>
      </c>
      <c r="C22" s="79">
        <v>0</v>
      </c>
      <c r="D22" s="84">
        <v>6</v>
      </c>
      <c r="E22" s="79">
        <v>0</v>
      </c>
      <c r="F22" s="88">
        <v>0</v>
      </c>
    </row>
    <row r="23" spans="1:6" ht="13.5" thickBot="1">
      <c r="A23" s="57" t="s">
        <v>19</v>
      </c>
      <c r="B23" s="76">
        <v>1344</v>
      </c>
      <c r="C23" s="80">
        <v>959</v>
      </c>
      <c r="D23" s="85">
        <v>2108</v>
      </c>
      <c r="E23" s="80">
        <v>57</v>
      </c>
      <c r="F23" s="89">
        <v>168</v>
      </c>
    </row>
  </sheetData>
  <sheetProtection/>
  <mergeCells count="2">
    <mergeCell ref="A2:F2"/>
    <mergeCell ref="A3:F3"/>
  </mergeCells>
  <hyperlinks>
    <hyperlink ref="H3" location="Inicio!A1" display="Volver a Inicio"/>
  </hyperlinks>
  <printOptions/>
  <pageMargins left="1.11" right="0.32" top="1.24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cgpj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cgpj</dc:creator>
  <cp:keywords/>
  <dc:description/>
  <cp:lastModifiedBy>Lorenzo Carlos Yenes Salas</cp:lastModifiedBy>
  <cp:lastPrinted>2010-06-21T11:52:10Z</cp:lastPrinted>
  <dcterms:created xsi:type="dcterms:W3CDTF">2005-07-20T06:27:33Z</dcterms:created>
  <dcterms:modified xsi:type="dcterms:W3CDTF">2017-05-18T09:49:27Z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